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19440" windowHeight="6285"/>
  </bookViews>
  <sheets>
    <sheet name="b tame" sheetId="58" r:id="rId1"/>
    <sheet name="kops3" sheetId="54" r:id="rId2"/>
    <sheet name="3,1" sheetId="56" r:id="rId3"/>
    <sheet name="3,2" sheetId="57" r:id="rId4"/>
  </sheets>
  <externalReferences>
    <externalReference r:id="rId5"/>
  </externalReferences>
  <definedNames>
    <definedName name="A">'[1]2'!$A$1</definedName>
    <definedName name="P" localSheetId="2">#REF!</definedName>
    <definedName name="P" localSheetId="3">#REF!</definedName>
    <definedName name="P" localSheetId="1">#REF!</definedName>
    <definedName name="P">#REF!</definedName>
    <definedName name="_xlnm.Print_Area" localSheetId="3">'3,2'!$A$1:$O$29</definedName>
    <definedName name="_xlnm.Print_Titles" localSheetId="2">'3,1'!$11:$12</definedName>
    <definedName name="_xlnm.Print_Titles" localSheetId="3">'3,2'!$11:$12</definedName>
    <definedName name="_xlnm.Print_Titles" localSheetId="1">kops3!$18:$19</definedName>
  </definedNames>
  <calcPr calcId="145621"/>
</workbook>
</file>

<file path=xl/calcChain.xml><?xml version="1.0" encoding="utf-8"?>
<calcChain xmlns="http://schemas.openxmlformats.org/spreadsheetml/2006/main">
  <c r="M29" i="56" l="1"/>
  <c r="M30" i="56"/>
  <c r="M31" i="56"/>
  <c r="K32" i="56"/>
  <c r="M33" i="56"/>
  <c r="M34" i="56"/>
  <c r="O28" i="56"/>
  <c r="N28" i="56"/>
  <c r="L28" i="56"/>
  <c r="K28" i="56"/>
  <c r="O27" i="56"/>
  <c r="N27" i="56"/>
  <c r="L27" i="56"/>
  <c r="K27" i="56"/>
  <c r="O26" i="56"/>
  <c r="N26" i="56"/>
  <c r="L26" i="56"/>
  <c r="K26" i="56"/>
  <c r="O25" i="56"/>
  <c r="N25" i="56"/>
  <c r="L25" i="56"/>
  <c r="K25" i="56"/>
  <c r="O24" i="56"/>
  <c r="N24" i="56"/>
  <c r="L24" i="56"/>
  <c r="K24" i="56"/>
  <c r="O23" i="56"/>
  <c r="N23" i="56"/>
  <c r="L23" i="56"/>
  <c r="K23" i="56"/>
  <c r="O22" i="56"/>
  <c r="N22" i="56"/>
  <c r="L22" i="56"/>
  <c r="K22" i="56"/>
  <c r="O34" i="56"/>
  <c r="N34" i="56"/>
  <c r="L34" i="56"/>
  <c r="K34" i="56"/>
  <c r="O33" i="56"/>
  <c r="N33" i="56"/>
  <c r="L33" i="56"/>
  <c r="K33" i="56"/>
  <c r="O32" i="56"/>
  <c r="N32" i="56"/>
  <c r="L32" i="56"/>
  <c r="O31" i="56"/>
  <c r="N31" i="56"/>
  <c r="L31" i="56"/>
  <c r="O30" i="56"/>
  <c r="N30" i="56"/>
  <c r="L30" i="56"/>
  <c r="O29" i="56"/>
  <c r="N29" i="56"/>
  <c r="L29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P17" i="56" s="1"/>
  <c r="N17" i="56"/>
  <c r="M17" i="56"/>
  <c r="L17" i="56"/>
  <c r="K17" i="56"/>
  <c r="O16" i="56"/>
  <c r="N16" i="56"/>
  <c r="M16" i="56"/>
  <c r="L16" i="56"/>
  <c r="K16" i="56"/>
  <c r="P21" i="56" l="1"/>
  <c r="P19" i="56"/>
  <c r="P16" i="56"/>
  <c r="P18" i="56"/>
  <c r="P20" i="56"/>
  <c r="P34" i="56"/>
  <c r="M32" i="56"/>
  <c r="P32" i="56" s="1"/>
  <c r="K31" i="56"/>
  <c r="P29" i="56"/>
  <c r="P30" i="56"/>
  <c r="K30" i="56"/>
  <c r="P31" i="56"/>
  <c r="K29" i="56"/>
  <c r="P33" i="56"/>
  <c r="M28" i="56"/>
  <c r="P28" i="56" s="1"/>
  <c r="M27" i="56"/>
  <c r="P27" i="56" s="1"/>
  <c r="M26" i="56"/>
  <c r="P26" i="56" s="1"/>
  <c r="M25" i="56"/>
  <c r="P25" i="56" s="1"/>
  <c r="M24" i="56"/>
  <c r="P24" i="56" s="1"/>
  <c r="M23" i="56"/>
  <c r="P23" i="56" s="1"/>
  <c r="M22" i="56"/>
  <c r="P22" i="56" s="1"/>
  <c r="O36" i="56"/>
  <c r="N36" i="56"/>
  <c r="M36" i="56"/>
  <c r="L36" i="56"/>
  <c r="K36" i="56"/>
  <c r="O35" i="56"/>
  <c r="O39" i="56" s="1"/>
  <c r="N35" i="56"/>
  <c r="N39" i="56" s="1"/>
  <c r="M35" i="56"/>
  <c r="L35" i="56"/>
  <c r="L39" i="56" s="1"/>
  <c r="K35" i="56"/>
  <c r="O17" i="57"/>
  <c r="N17" i="57"/>
  <c r="M17" i="57"/>
  <c r="L17" i="57"/>
  <c r="K17" i="57"/>
  <c r="O26" i="57"/>
  <c r="N26" i="57"/>
  <c r="L26" i="57"/>
  <c r="K26" i="57"/>
  <c r="O25" i="57"/>
  <c r="N25" i="57"/>
  <c r="M25" i="57"/>
  <c r="L25" i="57"/>
  <c r="K25" i="57"/>
  <c r="O24" i="57"/>
  <c r="N24" i="57"/>
  <c r="L24" i="57"/>
  <c r="K24" i="57"/>
  <c r="O23" i="57"/>
  <c r="N23" i="57"/>
  <c r="L23" i="57"/>
  <c r="K23" i="57"/>
  <c r="O22" i="57"/>
  <c r="N22" i="57"/>
  <c r="L22" i="57"/>
  <c r="M22" i="57"/>
  <c r="O21" i="57"/>
  <c r="N21" i="57"/>
  <c r="L21" i="57"/>
  <c r="M21" i="57"/>
  <c r="O20" i="57"/>
  <c r="N20" i="57"/>
  <c r="L20" i="57"/>
  <c r="K20" i="57"/>
  <c r="O19" i="57"/>
  <c r="N19" i="57"/>
  <c r="L19" i="57"/>
  <c r="K19" i="57"/>
  <c r="O16" i="57"/>
  <c r="N16" i="57"/>
  <c r="L16" i="57"/>
  <c r="L29" i="57" s="1"/>
  <c r="K16" i="57"/>
  <c r="M39" i="56" l="1"/>
  <c r="F21" i="54" s="1"/>
  <c r="N29" i="57"/>
  <c r="O29" i="57"/>
  <c r="P35" i="56"/>
  <c r="P36" i="56"/>
  <c r="P17" i="57"/>
  <c r="M23" i="57"/>
  <c r="P23" i="57" s="1"/>
  <c r="P21" i="57"/>
  <c r="P22" i="57"/>
  <c r="K21" i="57"/>
  <c r="P25" i="57"/>
  <c r="M26" i="57"/>
  <c r="P26" i="57" s="1"/>
  <c r="M19" i="57"/>
  <c r="P19" i="57" s="1"/>
  <c r="M20" i="57"/>
  <c r="P20" i="57" s="1"/>
  <c r="K22" i="57"/>
  <c r="M24" i="57"/>
  <c r="P24" i="57" s="1"/>
  <c r="M16" i="57"/>
  <c r="I22" i="54"/>
  <c r="H21" i="54"/>
  <c r="C13" i="57"/>
  <c r="A2" i="57" s="1"/>
  <c r="G1" i="57"/>
  <c r="C13" i="56"/>
  <c r="A2" i="56" s="1"/>
  <c r="H1" i="56"/>
  <c r="G22" i="54"/>
  <c r="P39" i="56" l="1"/>
  <c r="P16" i="57"/>
  <c r="M29" i="57"/>
  <c r="P29" i="57" s="1"/>
  <c r="G21" i="54"/>
  <c r="G24" i="54" s="1"/>
  <c r="I21" i="54"/>
  <c r="I24" i="54" s="1"/>
  <c r="H14" i="54" s="1"/>
  <c r="O7" i="57"/>
  <c r="H22" i="54"/>
  <c r="H24" i="54" s="1"/>
  <c r="G28" i="54" l="1"/>
  <c r="H28" i="54"/>
  <c r="F22" i="54"/>
  <c r="E22" i="54"/>
  <c r="F24" i="54" l="1"/>
  <c r="P7" i="56" l="1"/>
  <c r="E21" i="54"/>
  <c r="E24" i="54" s="1"/>
  <c r="F28" i="54" l="1"/>
  <c r="E28" i="54" s="1"/>
  <c r="H13" i="54" l="1"/>
</calcChain>
</file>

<file path=xl/sharedStrings.xml><?xml version="1.0" encoding="utf-8"?>
<sst xmlns="http://schemas.openxmlformats.org/spreadsheetml/2006/main" count="214" uniqueCount="106">
  <si>
    <t xml:space="preserve">Būves nosaukums: </t>
  </si>
  <si>
    <t xml:space="preserve">Objekta adrese: </t>
  </si>
  <si>
    <t>Būves nosaukums:</t>
  </si>
  <si>
    <t>Objekta nosaukums:</t>
  </si>
  <si>
    <t>Objekta adrese:</t>
  </si>
  <si>
    <t>Kopējā darbietilpība, c/h</t>
  </si>
  <si>
    <t>Nr.p.k.</t>
  </si>
  <si>
    <t>Kods, tāmes Nr.</t>
  </si>
  <si>
    <t>Darba veids vai konstruktīvā elementa nosaukums</t>
  </si>
  <si>
    <t>Tai skaitā</t>
  </si>
  <si>
    <t>Darbietilpība (c/h)</t>
  </si>
  <si>
    <t>Kopā</t>
  </si>
  <si>
    <t>Kopā bez PVN</t>
  </si>
  <si>
    <t>Kods</t>
  </si>
  <si>
    <t>Darba nosaukums</t>
  </si>
  <si>
    <t>Mērvienība</t>
  </si>
  <si>
    <t>Daudzums</t>
  </si>
  <si>
    <t>Vienības izmaksas</t>
  </si>
  <si>
    <t>Kopā uz visu apjomu</t>
  </si>
  <si>
    <t>Tāme Nr.</t>
  </si>
  <si>
    <t>Laika norma (c/h)</t>
  </si>
  <si>
    <t xml:space="preserve">Objekta nosaukums: </t>
  </si>
  <si>
    <t>Peļņa</t>
  </si>
  <si>
    <t>Virsizdevumi</t>
  </si>
  <si>
    <t>Ārējā lietus ūdens kanalizācija</t>
  </si>
  <si>
    <t>tai skaitā darba aizsardzība</t>
  </si>
  <si>
    <t>Darba samaksas likme (euro/h)</t>
  </si>
  <si>
    <t>Darba alga (euro)</t>
  </si>
  <si>
    <t>Mehānismi (euro)</t>
  </si>
  <si>
    <t>Kopā (euro)</t>
  </si>
  <si>
    <t>Summa (euro)</t>
  </si>
  <si>
    <t>Par kopējo summu, euro</t>
  </si>
  <si>
    <t>Tāmes izmaksas (euro)</t>
  </si>
  <si>
    <t>darba alga (euro)</t>
  </si>
  <si>
    <t>materiāli (euro)</t>
  </si>
  <si>
    <t>mehānismi (euro)</t>
  </si>
  <si>
    <t>3,2</t>
  </si>
  <si>
    <t>3,3</t>
  </si>
  <si>
    <t>Kopsavilkuma aprēķini pa darbu vai konstruktīvo elementu veidiem Nr 3</t>
  </si>
  <si>
    <t>Tāmes izmaksas euro:</t>
  </si>
  <si>
    <t>gab</t>
  </si>
  <si>
    <t>m</t>
  </si>
  <si>
    <t>Palīgmateriāli</t>
  </si>
  <si>
    <t>kpl</t>
  </si>
  <si>
    <t>Ārējā sadzīves kanalizācija</t>
  </si>
  <si>
    <t>m3</t>
  </si>
  <si>
    <t>Digitālie uzmērījumi</t>
  </si>
  <si>
    <t>Ārējā lietus ūdens kanalizācija K2 -1.kārta--montāžas,palaišanas darbi</t>
  </si>
  <si>
    <t>L.c</t>
  </si>
  <si>
    <t>vietas</t>
  </si>
  <si>
    <t>Ārējā sadzīves kanalizācija K1--montāžas,palaišanas darbi</t>
  </si>
  <si>
    <t>Zemes darbi</t>
  </si>
  <si>
    <t>Materiāli sadzīves kanalizācijas izbūvei</t>
  </si>
  <si>
    <t>Plastmasa kanalizācijas caurules OD110, SN8</t>
  </si>
  <si>
    <t>Plastmasa kanalizācijas caurules OD160, SN8</t>
  </si>
  <si>
    <r>
      <rPr>
        <sz val="9"/>
        <color rgb="FF000000"/>
        <rFont val="Arial"/>
        <family val="2"/>
      </rPr>
      <t xml:space="preserve">Aco tauku atdalītājs </t>
    </r>
    <r>
      <rPr>
        <sz val="9"/>
        <color theme="1"/>
        <rFont val="Arial"/>
        <family val="2"/>
      </rPr>
      <t xml:space="preserve">Lipumax P-B NS 2 ∅1300, </t>
    </r>
    <r>
      <rPr>
        <sz val="9"/>
        <color rgb="FF000000"/>
        <rFont val="Arial"/>
        <family val="2"/>
      </rPr>
      <t>iebūves klase D400</t>
    </r>
  </si>
  <si>
    <t>kompl</t>
  </si>
  <si>
    <t>Skatakas CSB400/315 komplektā ar ķeta vāku, D315, iebūves klase D400. H=1.50-2.00 m</t>
  </si>
  <si>
    <t>Tranšejas rakšana hvid=1.45m</t>
  </si>
  <si>
    <t>Smilts pamatnes izlīdzināšana un blietēšana b=0.2mm caurules pamatnei un cauruļvadu apbēršanai b=0.3 m</t>
  </si>
  <si>
    <t>Tranšejas aizbēršana ar grunti</t>
  </si>
  <si>
    <t>Komunikāciju šķērsojums</t>
  </si>
  <si>
    <t>Plastmasa kanalizācijas caurules OD110, T8, montāža tranšejā</t>
  </si>
  <si>
    <t>Skatakas CSB400/315 komplektā ar ķeta vāku, D315, iebūves klase D400. H=1.50-2.00 m, montāža tranšejās</t>
  </si>
  <si>
    <r>
      <rPr>
        <sz val="9"/>
        <color rgb="FF000000"/>
        <rFont val="Arial"/>
        <family val="2"/>
      </rPr>
      <t xml:space="preserve">Aco tauku atdalītājs </t>
    </r>
    <r>
      <rPr>
        <sz val="9"/>
        <color theme="1"/>
        <rFont val="Arial"/>
        <family val="2"/>
      </rPr>
      <t xml:space="preserve">Lipumax P-B NS 2 ∅1300, </t>
    </r>
    <r>
      <rPr>
        <sz val="9"/>
        <color rgb="FF000000"/>
        <rFont val="Arial"/>
        <family val="2"/>
      </rPr>
      <t>iebūves klase D400, montāža</t>
    </r>
  </si>
  <si>
    <t>Kompl.</t>
  </si>
  <si>
    <t>Asfalta seguma atjaunošana</t>
  </si>
  <si>
    <t>Bruģa seguma izbūve</t>
  </si>
  <si>
    <r>
      <t>Melna segas virsmas apstrāde VA</t>
    </r>
    <r>
      <rPr>
        <vertAlign val="subscript"/>
        <sz val="9"/>
        <color rgb="FF00000A"/>
        <rFont val="Arial"/>
        <family val="2"/>
      </rPr>
      <t>A1</t>
    </r>
    <r>
      <rPr>
        <sz val="9"/>
        <color theme="1"/>
        <rFont val="Arial"/>
        <family val="2"/>
      </rPr>
      <t xml:space="preserve">8/11 </t>
    </r>
    <r>
      <rPr>
        <sz val="9"/>
        <color rgb="FF00000A"/>
        <rFont val="Arial"/>
        <family val="2"/>
      </rPr>
      <t>atbilstoši ceļu specifikācijas 2017 prasībām</t>
    </r>
  </si>
  <si>
    <t>Būvizstrādājumui (euro)</t>
  </si>
  <si>
    <t>Jelgavas ielā 62,Kuldīga,Kuldīgas novads</t>
  </si>
  <si>
    <t>Ārējās sadzīveskanalizācijas pārbūve</t>
  </si>
  <si>
    <t>Tāme sastādīta 2017.g. 19.jūnijā</t>
  </si>
  <si>
    <t>Tāme sastādīta 2017.gada cenās pamatojoties uz ŪKT rasējumiem</t>
  </si>
  <si>
    <t>Materiāli lietus kanalizācijas izbūvei</t>
  </si>
  <si>
    <t>Plastmasa kanalizācijas caurules OD110, T8</t>
  </si>
  <si>
    <t>Pieslēguma veikšana esošajiem tīkliem</t>
  </si>
  <si>
    <t>Tranšejas rakšana hvid=0.55m</t>
  </si>
  <si>
    <t>Grunts ūdens atsūknēšana nepieciešamības gadījumā</t>
  </si>
  <si>
    <t>Tiešās izmaksas kopā, t.sk. darba devēja sociālais nodoklis(23,59%)</t>
  </si>
  <si>
    <t xml:space="preserve"> Būvuzņēmējam jādod pilna apjoma tendera cenu piedāvājums, ieskaitot palīgdarbus  un materiālus, kas nav uzrādīti tāmē, apjomu sarakstā un projektā, bet ir nepieciešami projektētā būvobjekta izbūvei un nodošanai ekspluatācijā.</t>
  </si>
  <si>
    <t>Piezīmes</t>
  </si>
  <si>
    <t>Pārbaudīja</t>
  </si>
  <si>
    <t>m2</t>
  </si>
  <si>
    <t>Esošā seguma demontāža,būvgružu savākšana ,aizvešana uz atbērtni pēc pasūtītāja norādījumiem būvgružu pieņemšana atbērtnē</t>
  </si>
  <si>
    <t>Grants seguma atjaunošana ,būvgružu savākšana ,aizvešana uz atbērtni pēc pasūtītāja norādījumiem būvgružu pieņemšana atbērtnē</t>
  </si>
  <si>
    <t xml:space="preserve">APSTIPRINU </t>
  </si>
  <si>
    <t>________________________________________</t>
  </si>
  <si>
    <t>(pasūtītāja paraksts un tā atšifrējums)</t>
  </si>
  <si>
    <t>Z.v.</t>
  </si>
  <si>
    <t>______.gada ____.____________</t>
  </si>
  <si>
    <t>Tāme sastādīta 2017.gada tirgus cenās, pamatojoties uz PS "RE-ARTA" būvprojekta rasējumiem un darbu apjomiem</t>
  </si>
  <si>
    <t>Kopsav.tāmes Nr</t>
  </si>
  <si>
    <t>Objekta nosaukums</t>
  </si>
  <si>
    <t>Objekta izmaksas            (euro)</t>
  </si>
  <si>
    <t xml:space="preserve"> Kopā( bez PVN)</t>
  </si>
  <si>
    <t>PVN 21 %</t>
  </si>
  <si>
    <t>Kopā būvniecības izmaksas</t>
  </si>
  <si>
    <t xml:space="preserve">Būvniecības koptāme </t>
  </si>
  <si>
    <t>Ārējie tīkli</t>
  </si>
  <si>
    <t xml:space="preserve">Sastādīja:                               </t>
  </si>
  <si>
    <t>Tāme sastādīta 2017.g. ____________________</t>
  </si>
  <si>
    <t>Tāme sastādīta 2017.g. ________________</t>
  </si>
  <si>
    <t xml:space="preserve">Sastādīja:                             </t>
  </si>
  <si>
    <t xml:space="preserve">Sastādīja:                              </t>
  </si>
  <si>
    <t>Tāme sastādīta:  2017.gada_________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</si>
</sst>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\-* #,##0.00_-;_-* \-??_-;_-@_-"/>
    <numFmt numFmtId="165" formatCode="m\o\n\th\ d\,\ yyyy"/>
    <numFmt numFmtId="166" formatCode="#.00"/>
    <numFmt numFmtId="167" formatCode="#."/>
  </numFmts>
  <fonts count="60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Helv"/>
    </font>
    <font>
      <b/>
      <sz val="12"/>
      <color theme="3" tint="-0.499984740745262"/>
      <name val="Arial"/>
      <family val="2"/>
      <charset val="204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color theme="5" tint="-0.499984740745262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name val="Arial"/>
      <family val="2"/>
      <charset val="186"/>
    </font>
    <font>
      <sz val="12"/>
      <color theme="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indexed="8"/>
      <name val="Arial"/>
      <family val="2"/>
      <charset val="186"/>
    </font>
    <font>
      <i/>
      <sz val="12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</font>
    <font>
      <b/>
      <i/>
      <sz val="10"/>
      <name val="Arial"/>
      <family val="2"/>
      <charset val="186"/>
    </font>
    <font>
      <sz val="10"/>
      <name val="Arial"/>
      <family val="2"/>
      <charset val="204"/>
    </font>
    <font>
      <sz val="10"/>
      <color theme="5" tint="-0.499984740745262"/>
      <name val="Arial"/>
      <family val="2"/>
    </font>
    <font>
      <sz val="10"/>
      <color indexed="8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1"/>
    </font>
    <font>
      <b/>
      <sz val="9"/>
      <color rgb="FF00000A"/>
      <name val="Arial"/>
      <family val="2"/>
    </font>
    <font>
      <sz val="9"/>
      <color rgb="FF00000A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vertAlign val="subscript"/>
      <sz val="9"/>
      <color rgb="FF00000A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  <charset val="186"/>
    </font>
    <font>
      <b/>
      <sz val="10"/>
      <color theme="1"/>
      <name val="Arial"/>
      <family val="2"/>
    </font>
    <font>
      <b/>
      <sz val="13"/>
      <name val="Arial"/>
      <family val="2"/>
      <charset val="186"/>
    </font>
    <font>
      <sz val="11"/>
      <color indexed="10"/>
      <name val="Arial"/>
      <family val="2"/>
      <charset val="186"/>
    </font>
    <font>
      <sz val="8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12"/>
      <color theme="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1"/>
      </left>
      <right style="thin">
        <color rgb="FF000001"/>
      </right>
      <top style="thin">
        <color rgb="FF00000A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/>
      <right/>
      <top/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6" fillId="0" borderId="0" applyFill="0" applyBorder="0" applyAlignment="0" applyProtection="0"/>
    <xf numFmtId="165" fontId="17" fillId="0" borderId="0">
      <protection locked="0"/>
    </xf>
    <xf numFmtId="166" fontId="17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19" fillId="0" borderId="0"/>
    <xf numFmtId="0" fontId="5" fillId="0" borderId="0"/>
    <xf numFmtId="0" fontId="5" fillId="0" borderId="0"/>
    <xf numFmtId="0" fontId="35" fillId="0" borderId="0"/>
    <xf numFmtId="0" fontId="5" fillId="0" borderId="0"/>
    <xf numFmtId="43" fontId="36" fillId="0" borderId="0" applyFont="0" applyFill="0" applyBorder="0" applyAlignment="0" applyProtection="0"/>
    <xf numFmtId="0" fontId="5" fillId="0" borderId="0"/>
    <xf numFmtId="0" fontId="36" fillId="6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44" fillId="0" borderId="0"/>
  </cellStyleXfs>
  <cellXfs count="226">
    <xf numFmtId="0" fontId="0" fillId="0" borderId="0" xfId="0"/>
    <xf numFmtId="0" fontId="10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3" fillId="0" borderId="9" xfId="34" applyFont="1" applyBorder="1" applyAlignment="1" applyProtection="1">
      <alignment horizontal="center" vertical="center"/>
      <protection locked="0"/>
    </xf>
    <xf numFmtId="0" fontId="23" fillId="4" borderId="9" xfId="34" applyFont="1" applyFill="1" applyBorder="1" applyAlignment="1" applyProtection="1">
      <alignment horizontal="center" vertical="center"/>
      <protection locked="0"/>
    </xf>
    <xf numFmtId="0" fontId="26" fillId="0" borderId="0" xfId="36" applyFont="1"/>
    <xf numFmtId="0" fontId="26" fillId="0" borderId="0" xfId="36" applyFont="1" applyAlignment="1">
      <alignment horizontal="right" vertical="center"/>
    </xf>
    <xf numFmtId="0" fontId="27" fillId="0" borderId="0" xfId="36" applyFont="1" applyAlignment="1">
      <alignment vertical="center"/>
    </xf>
    <xf numFmtId="0" fontId="26" fillId="0" borderId="0" xfId="36" applyFont="1" applyAlignment="1">
      <alignment vertical="center"/>
    </xf>
    <xf numFmtId="0" fontId="26" fillId="5" borderId="0" xfId="36" applyFont="1" applyFill="1" applyAlignment="1">
      <alignment horizontal="right" vertical="center"/>
    </xf>
    <xf numFmtId="0" fontId="27" fillId="0" borderId="0" xfId="36" applyFont="1"/>
    <xf numFmtId="0" fontId="25" fillId="0" borderId="0" xfId="36" applyFont="1"/>
    <xf numFmtId="164" fontId="29" fillId="0" borderId="0" xfId="36" applyNumberFormat="1" applyFont="1"/>
    <xf numFmtId="0" fontId="26" fillId="5" borderId="0" xfId="36" applyFont="1" applyFill="1" applyAlignment="1">
      <alignment vertical="center"/>
    </xf>
    <xf numFmtId="0" fontId="25" fillId="0" borderId="12" xfId="36" applyFont="1" applyBorder="1" applyAlignment="1">
      <alignment horizontal="center" vertical="center"/>
    </xf>
    <xf numFmtId="2" fontId="25" fillId="0" borderId="11" xfId="36" applyNumberFormat="1" applyFont="1" applyBorder="1" applyAlignment="1">
      <alignment horizontal="center" vertical="center"/>
    </xf>
    <xf numFmtId="2" fontId="24" fillId="0" borderId="11" xfId="36" applyNumberFormat="1" applyFont="1" applyBorder="1" applyAlignment="1">
      <alignment horizontal="center" vertical="center"/>
    </xf>
    <xf numFmtId="2" fontId="25" fillId="4" borderId="11" xfId="36" applyNumberFormat="1" applyFont="1" applyFill="1" applyBorder="1" applyAlignment="1">
      <alignment horizontal="center" vertical="center"/>
    </xf>
    <xf numFmtId="2" fontId="25" fillId="0" borderId="13" xfId="36" applyNumberFormat="1" applyFont="1" applyBorder="1" applyAlignment="1">
      <alignment horizontal="center" vertical="center"/>
    </xf>
    <xf numFmtId="0" fontId="25" fillId="0" borderId="14" xfId="36" applyFont="1" applyBorder="1" applyAlignment="1">
      <alignment horizontal="center" vertical="center"/>
    </xf>
    <xf numFmtId="0" fontId="25" fillId="0" borderId="15" xfId="36" applyFont="1" applyBorder="1" applyAlignment="1">
      <alignment horizontal="center" vertical="center"/>
    </xf>
    <xf numFmtId="0" fontId="25" fillId="0" borderId="16" xfId="36" applyFont="1" applyBorder="1" applyAlignment="1">
      <alignment vertical="center" wrapText="1"/>
    </xf>
    <xf numFmtId="0" fontId="25" fillId="0" borderId="16" xfId="36" applyFont="1" applyBorder="1" applyAlignment="1">
      <alignment horizontal="center" vertical="center" wrapText="1"/>
    </xf>
    <xf numFmtId="2" fontId="25" fillId="0" borderId="16" xfId="36" applyNumberFormat="1" applyFont="1" applyBorder="1" applyAlignment="1">
      <alignment horizontal="center" vertical="center"/>
    </xf>
    <xf numFmtId="2" fontId="25" fillId="4" borderId="16" xfId="36" applyNumberFormat="1" applyFont="1" applyFill="1" applyBorder="1" applyAlignment="1">
      <alignment horizontal="center" vertical="center"/>
    </xf>
    <xf numFmtId="2" fontId="25" fillId="0" borderId="17" xfId="36" applyNumberFormat="1" applyFont="1" applyBorder="1" applyAlignment="1">
      <alignment horizontal="center" vertical="center"/>
    </xf>
    <xf numFmtId="0" fontId="26" fillId="0" borderId="5" xfId="36" applyFont="1" applyBorder="1" applyAlignment="1">
      <alignment vertical="top"/>
    </xf>
    <xf numFmtId="0" fontId="25" fillId="0" borderId="0" xfId="36" applyFont="1" applyAlignment="1">
      <alignment vertical="top"/>
    </xf>
    <xf numFmtId="0" fontId="25" fillId="0" borderId="0" xfId="36" applyFont="1" applyAlignment="1">
      <alignment vertical="center" wrapText="1"/>
    </xf>
    <xf numFmtId="0" fontId="28" fillId="0" borderId="0" xfId="36" applyFont="1" applyAlignment="1">
      <alignment vertical="center"/>
    </xf>
    <xf numFmtId="0" fontId="26" fillId="0" borderId="0" xfId="36" applyFont="1" applyAlignment="1">
      <alignment horizontal="left" vertical="center"/>
    </xf>
    <xf numFmtId="2" fontId="24" fillId="0" borderId="1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27" fillId="4" borderId="0" xfId="36" applyFont="1" applyFill="1"/>
    <xf numFmtId="0" fontId="25" fillId="4" borderId="0" xfId="36" applyFont="1" applyFill="1" applyAlignment="1">
      <alignment vertical="top"/>
    </xf>
    <xf numFmtId="0" fontId="26" fillId="4" borderId="0" xfId="36" applyFont="1" applyFill="1" applyAlignment="1">
      <alignment vertical="center"/>
    </xf>
    <xf numFmtId="0" fontId="26" fillId="4" borderId="0" xfId="36" applyFont="1" applyFill="1"/>
    <xf numFmtId="0" fontId="15" fillId="0" borderId="0" xfId="20" applyFont="1" applyAlignment="1">
      <alignment horizontal="center"/>
    </xf>
    <xf numFmtId="0" fontId="10" fillId="0" borderId="0" xfId="20" applyFont="1"/>
    <xf numFmtId="0" fontId="15" fillId="0" borderId="0" xfId="20" applyFont="1" applyAlignment="1">
      <alignment horizontal="right" vertical="top" wrapText="1"/>
    </xf>
    <xf numFmtId="0" fontId="15" fillId="0" borderId="0" xfId="20" applyFont="1" applyAlignment="1">
      <alignment horizontal="center" vertical="top" wrapText="1"/>
    </xf>
    <xf numFmtId="4" fontId="14" fillId="4" borderId="7" xfId="20" applyNumberFormat="1" applyFont="1" applyFill="1" applyBorder="1" applyAlignment="1">
      <alignment horizontal="center" vertical="center" wrapText="1"/>
    </xf>
    <xf numFmtId="0" fontId="14" fillId="0" borderId="0" xfId="20" applyFont="1" applyAlignment="1">
      <alignment horizontal="left" vertical="center"/>
    </xf>
    <xf numFmtId="0" fontId="10" fillId="0" borderId="0" xfId="20" applyFont="1" applyAlignment="1">
      <alignment horizontal="center"/>
    </xf>
    <xf numFmtId="0" fontId="11" fillId="0" borderId="0" xfId="20" applyFont="1" applyAlignment="1">
      <alignment vertical="top" wrapText="1"/>
    </xf>
    <xf numFmtId="0" fontId="13" fillId="0" borderId="0" xfId="20" applyFont="1"/>
    <xf numFmtId="0" fontId="21" fillId="0" borderId="0" xfId="20" applyFont="1" applyAlignment="1">
      <alignment vertical="top" wrapText="1"/>
    </xf>
    <xf numFmtId="0" fontId="31" fillId="0" borderId="0" xfId="20" applyFont="1" applyAlignment="1">
      <alignment horizontal="left"/>
    </xf>
    <xf numFmtId="0" fontId="22" fillId="0" borderId="22" xfId="20" applyFont="1" applyBorder="1" applyAlignment="1">
      <alignment horizontal="center" vertical="top" wrapText="1"/>
    </xf>
    <xf numFmtId="49" fontId="22" fillId="0" borderId="9" xfId="20" applyNumberFormat="1" applyFont="1" applyBorder="1" applyAlignment="1">
      <alignment horizontal="center" vertical="top" wrapText="1"/>
    </xf>
    <xf numFmtId="0" fontId="12" fillId="0" borderId="5" xfId="20" applyFont="1" applyBorder="1" applyAlignment="1">
      <alignment horizontal="right" vertical="top" wrapText="1"/>
    </xf>
    <xf numFmtId="0" fontId="21" fillId="0" borderId="0" xfId="20" applyFont="1" applyAlignment="1">
      <alignment horizontal="justify"/>
    </xf>
    <xf numFmtId="0" fontId="13" fillId="0" borderId="0" xfId="20" applyFont="1" applyAlignment="1">
      <alignment horizontal="right" vertical="top" wrapText="1"/>
    </xf>
    <xf numFmtId="0" fontId="13" fillId="0" borderId="0" xfId="20" applyFont="1" applyBorder="1" applyAlignment="1">
      <alignment vertical="top" wrapText="1"/>
    </xf>
    <xf numFmtId="0" fontId="13" fillId="0" borderId="0" xfId="20" applyFont="1" applyAlignment="1">
      <alignment horizontal="left"/>
    </xf>
    <xf numFmtId="2" fontId="26" fillId="4" borderId="0" xfId="36" applyNumberFormat="1" applyFont="1" applyFill="1"/>
    <xf numFmtId="16" fontId="11" fillId="0" borderId="0" xfId="20" applyNumberFormat="1" applyFont="1" applyAlignment="1">
      <alignment vertical="top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left" vertical="center" wrapText="1"/>
    </xf>
    <xf numFmtId="3" fontId="0" fillId="0" borderId="25" xfId="0" applyNumberFormat="1" applyBorder="1" applyAlignment="1">
      <alignment horizontal="center" vertical="center" wrapText="1"/>
    </xf>
    <xf numFmtId="4" fontId="32" fillId="0" borderId="11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 vertical="center"/>
    </xf>
    <xf numFmtId="2" fontId="24" fillId="4" borderId="11" xfId="0" applyNumberFormat="1" applyFont="1" applyFill="1" applyBorder="1" applyAlignment="1">
      <alignment horizontal="center" vertical="center"/>
    </xf>
    <xf numFmtId="0" fontId="30" fillId="4" borderId="11" xfId="34" applyFont="1" applyFill="1" applyBorder="1" applyAlignment="1">
      <alignment horizontal="center" vertical="center" wrapText="1"/>
    </xf>
    <xf numFmtId="49" fontId="27" fillId="0" borderId="0" xfId="36" applyNumberFormat="1" applyFont="1"/>
    <xf numFmtId="0" fontId="0" fillId="0" borderId="0" xfId="0" applyFont="1"/>
    <xf numFmtId="0" fontId="10" fillId="0" borderId="0" xfId="40" applyFont="1"/>
    <xf numFmtId="0" fontId="33" fillId="0" borderId="0" xfId="41" applyFont="1"/>
    <xf numFmtId="0" fontId="34" fillId="0" borderId="19" xfId="0" applyFont="1" applyFill="1" applyBorder="1" applyAlignment="1">
      <alignment horizontal="right"/>
    </xf>
    <xf numFmtId="0" fontId="33" fillId="2" borderId="0" xfId="41" applyFont="1" applyFill="1"/>
    <xf numFmtId="0" fontId="12" fillId="0" borderId="5" xfId="20" applyFont="1" applyBorder="1" applyAlignment="1">
      <alignment horizontal="right" vertical="center" wrapText="1"/>
    </xf>
    <xf numFmtId="0" fontId="21" fillId="0" borderId="5" xfId="20" applyFont="1" applyBorder="1" applyAlignment="1">
      <alignment horizontal="justify" vertical="top" wrapText="1"/>
    </xf>
    <xf numFmtId="0" fontId="11" fillId="0" borderId="0" xfId="20" applyFont="1" applyAlignment="1">
      <alignment horizontal="righ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25" fillId="0" borderId="5" xfId="36" applyFont="1" applyBorder="1" applyAlignment="1">
      <alignment horizontal="center" vertical="center" textRotation="90" wrapText="1"/>
    </xf>
    <xf numFmtId="4" fontId="0" fillId="0" borderId="9" xfId="0" applyNumberFormat="1" applyFont="1" applyFill="1" applyBorder="1" applyAlignment="1" applyProtection="1">
      <alignment horizontal="center" vertical="center" shrinkToFit="1"/>
      <protection locked="0"/>
    </xf>
    <xf numFmtId="2" fontId="23" fillId="0" borderId="9" xfId="0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center"/>
    </xf>
    <xf numFmtId="3" fontId="40" fillId="2" borderId="28" xfId="0" applyNumberFormat="1" applyFont="1" applyFill="1" applyBorder="1" applyAlignment="1">
      <alignment horizontal="center"/>
    </xf>
    <xf numFmtId="0" fontId="39" fillId="0" borderId="30" xfId="0" applyFont="1" applyFill="1" applyBorder="1" applyAlignment="1">
      <alignment wrapText="1"/>
    </xf>
    <xf numFmtId="2" fontId="25" fillId="0" borderId="5" xfId="0" applyNumberFormat="1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2" fontId="41" fillId="4" borderId="11" xfId="0" applyNumberFormat="1" applyFont="1" applyFill="1" applyBorder="1" applyAlignment="1">
      <alignment horizontal="center" vertical="center"/>
    </xf>
    <xf numFmtId="2" fontId="43" fillId="0" borderId="11" xfId="0" applyNumberFormat="1" applyFont="1" applyBorder="1" applyAlignment="1">
      <alignment horizontal="center" vertical="center"/>
    </xf>
    <xf numFmtId="0" fontId="25" fillId="0" borderId="5" xfId="36" applyFont="1" applyBorder="1" applyAlignment="1">
      <alignment horizontal="center" vertical="center" textRotation="90" wrapText="1"/>
    </xf>
    <xf numFmtId="0" fontId="21" fillId="0" borderId="5" xfId="20" applyFont="1" applyBorder="1" applyAlignment="1">
      <alignment horizontal="justify" vertical="top" wrapText="1"/>
    </xf>
    <xf numFmtId="0" fontId="22" fillId="0" borderId="5" xfId="20" applyFont="1" applyBorder="1" applyAlignment="1">
      <alignment horizontal="center" vertical="center" wrapText="1"/>
    </xf>
    <xf numFmtId="49" fontId="22" fillId="0" borderId="5" xfId="20" applyNumberFormat="1" applyFont="1" applyBorder="1" applyAlignment="1">
      <alignment horizontal="center" vertical="center" wrapText="1"/>
    </xf>
    <xf numFmtId="0" fontId="12" fillId="0" borderId="4" xfId="20" applyFont="1" applyBorder="1" applyAlignment="1">
      <alignment horizontal="center" vertical="center" wrapText="1"/>
    </xf>
    <xf numFmtId="0" fontId="39" fillId="0" borderId="32" xfId="0" applyFont="1" applyFill="1" applyBorder="1" applyAlignment="1">
      <alignment wrapText="1"/>
    </xf>
    <xf numFmtId="0" fontId="39" fillId="0" borderId="31" xfId="0" applyFont="1" applyFill="1" applyBorder="1" applyAlignment="1">
      <alignment wrapText="1"/>
    </xf>
    <xf numFmtId="0" fontId="20" fillId="0" borderId="0" xfId="27" applyFont="1" applyAlignment="1">
      <alignment vertical="center" wrapText="1"/>
    </xf>
    <xf numFmtId="0" fontId="25" fillId="0" borderId="5" xfId="36" applyFont="1" applyBorder="1" applyAlignment="1">
      <alignment horizontal="center" vertical="center" textRotation="90" wrapText="1"/>
    </xf>
    <xf numFmtId="0" fontId="25" fillId="0" borderId="5" xfId="36" applyFont="1" applyBorder="1" applyAlignment="1">
      <alignment horizontal="center" vertical="center" textRotation="90" wrapText="1"/>
    </xf>
    <xf numFmtId="0" fontId="39" fillId="0" borderId="0" xfId="0" applyFont="1" applyFill="1" applyBorder="1" applyAlignment="1">
      <alignment wrapText="1"/>
    </xf>
    <xf numFmtId="0" fontId="45" fillId="0" borderId="33" xfId="0" applyFont="1" applyFill="1" applyBorder="1" applyAlignment="1"/>
    <xf numFmtId="0" fontId="46" fillId="0" borderId="34" xfId="0" applyFont="1" applyBorder="1" applyAlignment="1">
      <alignment horizontal="justify" wrapText="1"/>
    </xf>
    <xf numFmtId="0" fontId="46" fillId="0" borderId="34" xfId="0" applyFont="1" applyBorder="1" applyAlignment="1">
      <alignment horizontal="center"/>
    </xf>
    <xf numFmtId="0" fontId="47" fillId="0" borderId="35" xfId="0" applyFont="1" applyBorder="1" applyAlignment="1">
      <alignment horizontal="justify" wrapText="1"/>
    </xf>
    <xf numFmtId="0" fontId="46" fillId="0" borderId="35" xfId="0" applyFont="1" applyBorder="1" applyAlignment="1">
      <alignment horizontal="center"/>
    </xf>
    <xf numFmtId="0" fontId="46" fillId="0" borderId="35" xfId="0" applyFont="1" applyBorder="1" applyAlignment="1">
      <alignment horizontal="justify" wrapText="1"/>
    </xf>
    <xf numFmtId="0" fontId="45" fillId="0" borderId="36" xfId="0" applyFont="1" applyFill="1" applyBorder="1" applyAlignment="1"/>
    <xf numFmtId="0" fontId="45" fillId="0" borderId="37" xfId="0" applyFont="1" applyFill="1" applyBorder="1" applyAlignment="1"/>
    <xf numFmtId="0" fontId="47" fillId="0" borderId="35" xfId="0" applyFont="1" applyBorder="1" applyAlignment="1">
      <alignment horizontal="center"/>
    </xf>
    <xf numFmtId="0" fontId="47" fillId="0" borderId="38" xfId="0" applyFont="1" applyBorder="1" applyAlignment="1">
      <alignment horizontal="justify" wrapText="1"/>
    </xf>
    <xf numFmtId="0" fontId="46" fillId="0" borderId="38" xfId="0" applyFont="1" applyBorder="1" applyAlignment="1">
      <alignment horizontal="center"/>
    </xf>
    <xf numFmtId="0" fontId="46" fillId="0" borderId="38" xfId="0" applyFont="1" applyBorder="1" applyAlignment="1">
      <alignment horizontal="justify" wrapText="1"/>
    </xf>
    <xf numFmtId="0" fontId="47" fillId="0" borderId="38" xfId="0" applyFont="1" applyBorder="1" applyAlignment="1">
      <alignment horizontal="center"/>
    </xf>
    <xf numFmtId="0" fontId="50" fillId="0" borderId="0" xfId="36" applyFont="1"/>
    <xf numFmtId="2" fontId="24" fillId="4" borderId="30" xfId="0" applyNumberFormat="1" applyFont="1" applyFill="1" applyBorder="1" applyAlignment="1">
      <alignment horizontal="center" vertical="center"/>
    </xf>
    <xf numFmtId="0" fontId="46" fillId="0" borderId="36" xfId="0" applyFont="1" applyBorder="1" applyAlignment="1">
      <alignment horizontal="justify" wrapText="1"/>
    </xf>
    <xf numFmtId="0" fontId="46" fillId="0" borderId="37" xfId="0" applyFont="1" applyBorder="1" applyAlignment="1">
      <alignment horizontal="center"/>
    </xf>
    <xf numFmtId="0" fontId="14" fillId="0" borderId="40" xfId="36" applyFont="1" applyFill="1" applyBorder="1" applyAlignment="1">
      <alignment vertical="center" wrapText="1"/>
    </xf>
    <xf numFmtId="0" fontId="14" fillId="0" borderId="41" xfId="36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3" fillId="0" borderId="30" xfId="0" applyFont="1" applyFill="1" applyBorder="1" applyAlignment="1">
      <alignment horizontal="center" wrapText="1"/>
    </xf>
    <xf numFmtId="2" fontId="51" fillId="4" borderId="11" xfId="36" applyNumberFormat="1" applyFont="1" applyFill="1" applyBorder="1" applyAlignment="1">
      <alignment horizontal="center" vertical="center"/>
    </xf>
    <xf numFmtId="0" fontId="25" fillId="0" borderId="5" xfId="36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23" fillId="4" borderId="5" xfId="34" applyFont="1" applyFill="1" applyBorder="1" applyAlignment="1" applyProtection="1">
      <alignment horizontal="center" vertical="center"/>
      <protection locked="0"/>
    </xf>
    <xf numFmtId="2" fontId="24" fillId="0" borderId="5" xfId="36" applyNumberFormat="1" applyFont="1" applyBorder="1" applyAlignment="1">
      <alignment horizontal="center" vertical="center"/>
    </xf>
    <xf numFmtId="2" fontId="25" fillId="0" borderId="5" xfId="36" applyNumberFormat="1" applyFont="1" applyBorder="1" applyAlignment="1">
      <alignment horizontal="center" vertical="center"/>
    </xf>
    <xf numFmtId="2" fontId="25" fillId="4" borderId="5" xfId="36" applyNumberFormat="1" applyFont="1" applyFill="1" applyBorder="1" applyAlignment="1">
      <alignment horizontal="center" vertical="center"/>
    </xf>
    <xf numFmtId="0" fontId="26" fillId="0" borderId="5" xfId="36" applyFont="1" applyBorder="1"/>
    <xf numFmtId="3" fontId="0" fillId="0" borderId="5" xfId="0" applyNumberFormat="1" applyBorder="1" applyAlignment="1">
      <alignment horizontal="center" vertical="center" wrapText="1"/>
    </xf>
    <xf numFmtId="0" fontId="30" fillId="4" borderId="5" xfId="34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left" vertical="center" wrapText="1"/>
    </xf>
    <xf numFmtId="4" fontId="32" fillId="0" borderId="5" xfId="0" applyNumberFormat="1" applyFont="1" applyFill="1" applyBorder="1" applyAlignment="1">
      <alignment horizontal="center" vertical="center" wrapText="1"/>
    </xf>
    <xf numFmtId="2" fontId="24" fillId="4" borderId="5" xfId="0" applyNumberFormat="1" applyFont="1" applyFill="1" applyBorder="1" applyAlignment="1">
      <alignment horizontal="center" vertical="center"/>
    </xf>
    <xf numFmtId="0" fontId="26" fillId="4" borderId="5" xfId="36" applyFont="1" applyFill="1" applyBorder="1"/>
    <xf numFmtId="0" fontId="45" fillId="0" borderId="5" xfId="0" applyFont="1" applyFill="1" applyBorder="1" applyAlignment="1"/>
    <xf numFmtId="0" fontId="46" fillId="0" borderId="5" xfId="0" applyFont="1" applyBorder="1" applyAlignment="1">
      <alignment horizontal="justify" wrapText="1"/>
    </xf>
    <xf numFmtId="0" fontId="46" fillId="0" borderId="5" xfId="0" applyFont="1" applyBorder="1" applyAlignment="1">
      <alignment horizontal="center"/>
    </xf>
    <xf numFmtId="4" fontId="0" fillId="0" borderId="5" xfId="0" applyNumberFormat="1" applyFont="1" applyFill="1" applyBorder="1" applyAlignment="1" applyProtection="1">
      <alignment horizontal="center" vertical="center" shrinkToFit="1"/>
      <protection locked="0"/>
    </xf>
    <xf numFmtId="2" fontId="23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47" fillId="0" borderId="5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3" fontId="40" fillId="2" borderId="5" xfId="0" applyNumberFormat="1" applyFont="1" applyFill="1" applyBorder="1" applyAlignment="1">
      <alignment horizontal="center"/>
    </xf>
    <xf numFmtId="0" fontId="37" fillId="0" borderId="5" xfId="0" applyFont="1" applyBorder="1" applyAlignment="1">
      <alignment wrapText="1"/>
    </xf>
    <xf numFmtId="0" fontId="42" fillId="0" borderId="5" xfId="0" applyFont="1" applyBorder="1" applyAlignment="1">
      <alignment horizontal="center"/>
    </xf>
    <xf numFmtId="0" fontId="25" fillId="4" borderId="5" xfId="36" applyFont="1" applyFill="1" applyBorder="1" applyAlignment="1">
      <alignment horizontal="center" vertical="center"/>
    </xf>
    <xf numFmtId="0" fontId="23" fillId="4" borderId="5" xfId="34" applyFont="1" applyFill="1" applyBorder="1" applyAlignment="1" applyProtection="1">
      <alignment horizontal="left" vertical="center" wrapText="1" indent="1"/>
      <protection locked="0"/>
    </xf>
    <xf numFmtId="2" fontId="24" fillId="4" borderId="5" xfId="36" applyNumberFormat="1" applyFont="1" applyFill="1" applyBorder="1" applyAlignment="1">
      <alignment horizontal="center" vertical="center"/>
    </xf>
    <xf numFmtId="164" fontId="14" fillId="0" borderId="5" xfId="36" applyNumberFormat="1" applyFont="1" applyFill="1" applyBorder="1" applyAlignment="1">
      <alignment horizontal="right" vertical="center"/>
    </xf>
    <xf numFmtId="0" fontId="10" fillId="0" borderId="0" xfId="27" applyFont="1"/>
    <xf numFmtId="0" fontId="10" fillId="0" borderId="0" xfId="27" applyFont="1" applyAlignment="1">
      <alignment horizontal="right"/>
    </xf>
    <xf numFmtId="0" fontId="8" fillId="0" borderId="0" xfId="27"/>
    <xf numFmtId="0" fontId="11" fillId="0" borderId="0" xfId="27" applyFont="1" applyAlignment="1">
      <alignment horizontal="right"/>
    </xf>
    <xf numFmtId="0" fontId="12" fillId="0" borderId="0" xfId="27" applyFont="1" applyAlignment="1">
      <alignment horizontal="center"/>
    </xf>
    <xf numFmtId="0" fontId="20" fillId="0" borderId="0" xfId="27" applyFont="1" applyAlignment="1">
      <alignment horizontal="right" vertical="center" wrapText="1"/>
    </xf>
    <xf numFmtId="0" fontId="53" fillId="0" borderId="0" xfId="36" applyFont="1" applyAlignment="1">
      <alignment vertical="center"/>
    </xf>
    <xf numFmtId="0" fontId="11" fillId="0" borderId="0" xfId="40" applyFont="1" applyAlignment="1">
      <alignment horizontal="right"/>
    </xf>
    <xf numFmtId="0" fontId="13" fillId="0" borderId="0" xfId="40" applyFont="1" applyAlignment="1">
      <alignment horizontal="right"/>
    </xf>
    <xf numFmtId="0" fontId="31" fillId="4" borderId="0" xfId="40" applyFont="1" applyFill="1" applyAlignment="1">
      <alignment horizontal="right"/>
    </xf>
    <xf numFmtId="0" fontId="5" fillId="0" borderId="0" xfId="40"/>
    <xf numFmtId="0" fontId="14" fillId="0" borderId="42" xfId="40" applyFont="1" applyBorder="1" applyAlignment="1">
      <alignment horizontal="center" vertical="top" wrapText="1"/>
    </xf>
    <xf numFmtId="0" fontId="14" fillId="0" borderId="43" xfId="40" applyFont="1" applyBorder="1" applyAlignment="1">
      <alignment horizontal="justify" vertical="top" wrapText="1"/>
    </xf>
    <xf numFmtId="4" fontId="14" fillId="2" borderId="44" xfId="40" applyNumberFormat="1" applyFont="1" applyFill="1" applyBorder="1" applyAlignment="1">
      <alignment horizontal="center" vertical="top" wrapText="1"/>
    </xf>
    <xf numFmtId="0" fontId="14" fillId="0" borderId="5" xfId="40" applyFont="1" applyBorder="1" applyAlignment="1">
      <alignment horizontal="center" vertical="center" wrapText="1"/>
    </xf>
    <xf numFmtId="0" fontId="14" fillId="0" borderId="5" xfId="40" applyFont="1" applyBorder="1" applyAlignment="1">
      <alignment horizontal="left" vertical="center" wrapText="1"/>
    </xf>
    <xf numFmtId="4" fontId="14" fillId="4" borderId="5" xfId="4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right" vertical="top" wrapText="1"/>
    </xf>
    <xf numFmtId="4" fontId="14" fillId="0" borderId="5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horizontal="right"/>
    </xf>
    <xf numFmtId="0" fontId="54" fillId="2" borderId="0" xfId="40" applyFont="1" applyFill="1" applyBorder="1" applyAlignment="1">
      <alignment horizontal="right" vertical="top" wrapText="1"/>
    </xf>
    <xf numFmtId="4" fontId="14" fillId="2" borderId="0" xfId="40" applyNumberFormat="1" applyFont="1" applyFill="1" applyBorder="1" applyAlignment="1">
      <alignment horizontal="center" vertical="top" wrapText="1"/>
    </xf>
    <xf numFmtId="0" fontId="10" fillId="2" borderId="0" xfId="40" applyFont="1" applyFill="1"/>
    <xf numFmtId="0" fontId="10" fillId="0" borderId="0" xfId="40" applyFont="1" applyAlignment="1">
      <alignment horizontal="justify"/>
    </xf>
    <xf numFmtId="4" fontId="10" fillId="0" borderId="0" xfId="40" applyNumberFormat="1" applyFont="1"/>
    <xf numFmtId="4" fontId="55" fillId="0" borderId="0" xfId="0" applyNumberFormat="1" applyFont="1"/>
    <xf numFmtId="0" fontId="56" fillId="0" borderId="0" xfId="0" applyFont="1" applyAlignment="1">
      <alignment horizontal="center" vertical="top" wrapText="1"/>
    </xf>
    <xf numFmtId="0" fontId="57" fillId="0" borderId="0" xfId="40" applyFont="1"/>
    <xf numFmtId="0" fontId="0" fillId="0" borderId="0" xfId="40" applyFont="1"/>
    <xf numFmtId="0" fontId="58" fillId="0" borderId="0" xfId="0" applyFont="1" applyBorder="1" applyAlignment="1">
      <alignment horizontal="center" vertical="top" wrapText="1"/>
    </xf>
    <xf numFmtId="0" fontId="58" fillId="0" borderId="0" xfId="0" applyFont="1" applyAlignment="1">
      <alignment horizontal="center"/>
    </xf>
    <xf numFmtId="0" fontId="12" fillId="4" borderId="5" xfId="33" applyFont="1" applyFill="1" applyBorder="1" applyAlignment="1" applyProtection="1">
      <alignment vertical="center" wrapText="1"/>
      <protection locked="0"/>
    </xf>
    <xf numFmtId="0" fontId="12" fillId="4" borderId="10" xfId="33" applyFont="1" applyFill="1" applyBorder="1" applyAlignment="1" applyProtection="1">
      <alignment vertical="center" wrapText="1"/>
      <protection locked="0"/>
    </xf>
    <xf numFmtId="9" fontId="59" fillId="0" borderId="5" xfId="20" applyNumberFormat="1" applyFont="1" applyBorder="1" applyAlignment="1">
      <alignment horizontal="center" vertical="center" wrapText="1"/>
    </xf>
    <xf numFmtId="9" fontId="59" fillId="4" borderId="5" xfId="20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horizontal="left" vertical="center" wrapText="1"/>
    </xf>
    <xf numFmtId="0" fontId="52" fillId="7" borderId="1" xfId="27" applyFont="1" applyFill="1" applyBorder="1" applyAlignment="1">
      <alignment horizontal="center"/>
    </xf>
    <xf numFmtId="0" fontId="52" fillId="7" borderId="2" xfId="27" applyFont="1" applyFill="1" applyBorder="1" applyAlignment="1">
      <alignment horizontal="center"/>
    </xf>
    <xf numFmtId="0" fontId="52" fillId="7" borderId="3" xfId="27" applyFont="1" applyFill="1" applyBorder="1" applyAlignment="1">
      <alignment horizontal="center"/>
    </xf>
    <xf numFmtId="0" fontId="11" fillId="0" borderId="4" xfId="40" applyFont="1" applyBorder="1" applyAlignment="1">
      <alignment horizontal="center" vertical="top" wrapText="1"/>
    </xf>
    <xf numFmtId="0" fontId="11" fillId="0" borderId="6" xfId="40" applyFont="1" applyBorder="1" applyAlignment="1">
      <alignment horizontal="center" vertical="top" wrapText="1"/>
    </xf>
    <xf numFmtId="0" fontId="11" fillId="0" borderId="5" xfId="4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5" fillId="3" borderId="1" xfId="20" applyFont="1" applyFill="1" applyBorder="1" applyAlignment="1">
      <alignment horizontal="center"/>
    </xf>
    <xf numFmtId="0" fontId="15" fillId="3" borderId="2" xfId="20" applyFont="1" applyFill="1" applyBorder="1" applyAlignment="1">
      <alignment horizontal="center"/>
    </xf>
    <xf numFmtId="0" fontId="15" fillId="3" borderId="3" xfId="20" applyFont="1" applyFill="1" applyBorder="1" applyAlignment="1">
      <alignment horizontal="center"/>
    </xf>
    <xf numFmtId="0" fontId="11" fillId="0" borderId="0" xfId="20" applyFont="1" applyAlignment="1">
      <alignment horizontal="right" vertical="center" wrapText="1"/>
    </xf>
    <xf numFmtId="0" fontId="11" fillId="0" borderId="0" xfId="20" applyFont="1" applyAlignment="1">
      <alignment horizontal="right" vertical="top" wrapText="1"/>
    </xf>
    <xf numFmtId="0" fontId="12" fillId="0" borderId="5" xfId="20" applyFont="1" applyBorder="1" applyAlignment="1">
      <alignment horizontal="center" vertical="center" wrapText="1"/>
    </xf>
    <xf numFmtId="0" fontId="12" fillId="0" borderId="4" xfId="20" applyFont="1" applyBorder="1" applyAlignment="1">
      <alignment horizontal="center" vertical="center" wrapText="1"/>
    </xf>
    <xf numFmtId="0" fontId="12" fillId="0" borderId="0" xfId="20" applyFont="1" applyAlignment="1">
      <alignment horizontal="center" vertical="top" wrapText="1"/>
    </xf>
    <xf numFmtId="0" fontId="12" fillId="0" borderId="8" xfId="20" applyFont="1" applyBorder="1" applyAlignment="1">
      <alignment horizontal="center" vertical="top" wrapText="1"/>
    </xf>
    <xf numFmtId="0" fontId="12" fillId="0" borderId="20" xfId="20" applyFont="1" applyBorder="1" applyAlignment="1">
      <alignment horizontal="center" vertical="center" wrapText="1"/>
    </xf>
    <xf numFmtId="0" fontId="12" fillId="0" borderId="21" xfId="20" applyFont="1" applyBorder="1" applyAlignment="1">
      <alignment horizontal="center" vertical="center" wrapText="1"/>
    </xf>
    <xf numFmtId="0" fontId="12" fillId="0" borderId="26" xfId="20" applyFont="1" applyBorder="1" applyAlignment="1">
      <alignment horizontal="center" vertical="center" wrapText="1"/>
    </xf>
    <xf numFmtId="0" fontId="12" fillId="0" borderId="27" xfId="20" applyFont="1" applyBorder="1" applyAlignment="1">
      <alignment horizontal="center" vertical="center" wrapText="1"/>
    </xf>
    <xf numFmtId="0" fontId="25" fillId="0" borderId="0" xfId="36" applyFont="1" applyAlignment="1">
      <alignment horizontal="left" vertical="center" wrapText="1"/>
    </xf>
    <xf numFmtId="0" fontId="21" fillId="0" borderId="5" xfId="20" applyFont="1" applyBorder="1" applyAlignment="1">
      <alignment horizontal="center" vertical="top" wrapText="1"/>
    </xf>
    <xf numFmtId="0" fontId="22" fillId="0" borderId="5" xfId="0" applyFont="1" applyBorder="1" applyAlignment="1">
      <alignment horizontal="left" vertical="center" wrapText="1"/>
    </xf>
    <xf numFmtId="0" fontId="12" fillId="0" borderId="5" xfId="20" applyFont="1" applyBorder="1" applyAlignment="1">
      <alignment horizontal="right" vertical="center" wrapText="1"/>
    </xf>
    <xf numFmtId="0" fontId="21" fillId="0" borderId="5" xfId="20" applyFont="1" applyBorder="1" applyAlignment="1">
      <alignment horizontal="justify" vertical="top" wrapText="1"/>
    </xf>
    <xf numFmtId="0" fontId="22" fillId="0" borderId="23" xfId="20" applyFont="1" applyBorder="1" applyAlignment="1">
      <alignment horizontal="center" vertical="top" wrapText="1"/>
    </xf>
    <xf numFmtId="0" fontId="22" fillId="0" borderId="24" xfId="20" applyFont="1" applyBorder="1" applyAlignment="1">
      <alignment horizontal="center" vertical="top" wrapText="1"/>
    </xf>
    <xf numFmtId="0" fontId="14" fillId="0" borderId="39" xfId="36" applyFont="1" applyFill="1" applyBorder="1" applyAlignment="1">
      <alignment horizontal="center" vertical="center" wrapText="1"/>
    </xf>
    <xf numFmtId="0" fontId="14" fillId="0" borderId="29" xfId="36" applyFont="1" applyFill="1" applyBorder="1" applyAlignment="1">
      <alignment horizontal="center" vertical="center" wrapText="1"/>
    </xf>
    <xf numFmtId="0" fontId="14" fillId="0" borderId="18" xfId="36" applyFont="1" applyFill="1" applyBorder="1" applyAlignment="1">
      <alignment horizontal="center" vertical="center" wrapText="1"/>
    </xf>
    <xf numFmtId="0" fontId="26" fillId="0" borderId="0" xfId="36" applyFont="1" applyAlignment="1">
      <alignment horizontal="left" wrapText="1"/>
    </xf>
    <xf numFmtId="0" fontId="27" fillId="0" borderId="0" xfId="36" applyFont="1" applyAlignment="1">
      <alignment horizontal="center" vertical="center"/>
    </xf>
    <xf numFmtId="0" fontId="26" fillId="0" borderId="5" xfId="36" applyFont="1" applyBorder="1" applyAlignment="1">
      <alignment horizontal="center" vertical="center"/>
    </xf>
    <xf numFmtId="0" fontId="25" fillId="0" borderId="5" xfId="36" applyFont="1" applyBorder="1" applyAlignment="1">
      <alignment horizontal="center" vertical="center" textRotation="90"/>
    </xf>
    <xf numFmtId="0" fontId="25" fillId="0" borderId="4" xfId="36" applyFont="1" applyBorder="1" applyAlignment="1">
      <alignment horizontal="center" vertical="center" textRotation="90"/>
    </xf>
    <xf numFmtId="0" fontId="25" fillId="0" borderId="6" xfId="36" applyFont="1" applyBorder="1" applyAlignment="1">
      <alignment horizontal="center" vertical="center" textRotation="90"/>
    </xf>
    <xf numFmtId="0" fontId="26" fillId="0" borderId="5" xfId="36" applyFont="1" applyBorder="1" applyAlignment="1">
      <alignment horizontal="center" vertical="center" wrapText="1"/>
    </xf>
    <xf numFmtId="0" fontId="25" fillId="0" borderId="5" xfId="36" applyFont="1" applyBorder="1" applyAlignment="1">
      <alignment horizontal="center" vertical="center" textRotation="90" wrapText="1"/>
    </xf>
    <xf numFmtId="0" fontId="14" fillId="0" borderId="5" xfId="36" applyFont="1" applyFill="1" applyBorder="1" applyAlignment="1">
      <alignment horizontal="center" vertical="center" wrapText="1"/>
    </xf>
  </cellXfs>
  <cellStyles count="60">
    <cellStyle name="Comma 2" xfId="2"/>
    <cellStyle name="Comma 2 2" xfId="3"/>
    <cellStyle name="Comma 2 3" xfId="4"/>
    <cellStyle name="Comma 2 3 2" xfId="5"/>
    <cellStyle name="Comma 3" xfId="6"/>
    <cellStyle name="Comma 4" xfId="7"/>
    <cellStyle name="Comma 5" xfId="37"/>
    <cellStyle name="Comma 5 2" xfId="44"/>
    <cellStyle name="Date" xfId="8"/>
    <cellStyle name="Excel Built-in Explanatory Text" xfId="59"/>
    <cellStyle name="Excel Built-in Normal" xfId="42"/>
    <cellStyle name="Excel_BuiltIn_40% - Accent1" xfId="46"/>
    <cellStyle name="Fixed" xfId="9"/>
    <cellStyle name="Heading1" xfId="10"/>
    <cellStyle name="Heading2" xfId="11"/>
    <cellStyle name="Normal" xfId="0" builtinId="0"/>
    <cellStyle name="Normal 10" xfId="12"/>
    <cellStyle name="Normal 10 2" xfId="13"/>
    <cellStyle name="Normal 10 3" xfId="14"/>
    <cellStyle name="Normal 10 3 2" xfId="15"/>
    <cellStyle name="Normal 10 3 3" xfId="16"/>
    <cellStyle name="Normal 10 3 4" xfId="17"/>
    <cellStyle name="Normal 10 4" xfId="45"/>
    <cellStyle name="Normal 10 6" xfId="52"/>
    <cellStyle name="Normal 11" xfId="18"/>
    <cellStyle name="Normal 12" xfId="36"/>
    <cellStyle name="Normal 12 2" xfId="41"/>
    <cellStyle name="Normal 12 2 2" xfId="51"/>
    <cellStyle name="Normal 12 2 2 2 2" xfId="55"/>
    <cellStyle name="Normal 12 3 2" xfId="49"/>
    <cellStyle name="Normal 12 4" xfId="53"/>
    <cellStyle name="Normal 12 5" xfId="48"/>
    <cellStyle name="Normal 13" xfId="57"/>
    <cellStyle name="Normal 15" xfId="43"/>
    <cellStyle name="Normal 15 2" xfId="54"/>
    <cellStyle name="Normal 15 3" xfId="56"/>
    <cellStyle name="Normal 15 4" xfId="50"/>
    <cellStyle name="Normal 17" xfId="47"/>
    <cellStyle name="Normal 2" xfId="19"/>
    <cellStyle name="Normal 2 2" xfId="20"/>
    <cellStyle name="Normal 2 2 2" xfId="21"/>
    <cellStyle name="Normal 2 2_OlainesPP_Magonite_08_12_1(no groz)" xfId="22"/>
    <cellStyle name="Normal 2 3" xfId="23"/>
    <cellStyle name="Normal 2 3 2" xfId="24"/>
    <cellStyle name="Normal 3" xfId="25"/>
    <cellStyle name="Normal 4" xfId="26"/>
    <cellStyle name="Normal 4 2" xfId="58"/>
    <cellStyle name="Normal 5" xfId="1"/>
    <cellStyle name="Normal 5 2" xfId="27"/>
    <cellStyle name="Normal 5 2 2" xfId="38"/>
    <cellStyle name="Normal 5 2 3" xfId="40"/>
    <cellStyle name="Normal 5 3" xfId="28"/>
    <cellStyle name="Normal 6" xfId="29"/>
    <cellStyle name="Normal 7" xfId="30"/>
    <cellStyle name="Normal 8" xfId="31"/>
    <cellStyle name="Normal 9" xfId="32"/>
    <cellStyle name="Normal_SandisP_rem_07" xfId="33"/>
    <cellStyle name="Style 1" xfId="34"/>
    <cellStyle name="Обычный_Jelgava 1.internatskola tame (version 1)" xfId="39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abSelected="1" topLeftCell="A7" workbookViewId="0">
      <selection activeCell="D30" sqref="D30"/>
    </sheetView>
  </sheetViews>
  <sheetFormatPr defaultRowHeight="15" x14ac:dyDescent="0.25"/>
  <cols>
    <col min="1" max="1" width="2.28515625" style="152" customWidth="1"/>
    <col min="2" max="2" width="26.140625" style="150" customWidth="1"/>
    <col min="3" max="3" width="42" style="150" customWidth="1"/>
    <col min="4" max="4" width="20.42578125" style="150" customWidth="1"/>
    <col min="5" max="5" width="9.140625" style="150"/>
    <col min="6" max="16384" width="9.140625" style="152"/>
  </cols>
  <sheetData>
    <row r="1" spans="2:5" x14ac:dyDescent="0.25">
      <c r="D1" s="151"/>
      <c r="E1" s="152"/>
    </row>
    <row r="2" spans="2:5" ht="15.75" x14ac:dyDescent="0.25">
      <c r="D2" s="153" t="s">
        <v>86</v>
      </c>
      <c r="E2" s="152"/>
    </row>
    <row r="3" spans="2:5" ht="15.75" x14ac:dyDescent="0.25">
      <c r="D3" s="153" t="s">
        <v>87</v>
      </c>
      <c r="E3" s="152"/>
    </row>
    <row r="4" spans="2:5" x14ac:dyDescent="0.25">
      <c r="D4" s="151" t="s">
        <v>88</v>
      </c>
      <c r="E4" s="152"/>
    </row>
    <row r="5" spans="2:5" ht="15.75" x14ac:dyDescent="0.25">
      <c r="D5" s="153"/>
      <c r="E5" s="152"/>
    </row>
    <row r="6" spans="2:5" ht="15.75" x14ac:dyDescent="0.25">
      <c r="D6" s="153" t="s">
        <v>89</v>
      </c>
      <c r="E6" s="152"/>
    </row>
    <row r="7" spans="2:5" ht="15.75" x14ac:dyDescent="0.25">
      <c r="D7" s="153" t="s">
        <v>90</v>
      </c>
      <c r="E7" s="152"/>
    </row>
    <row r="8" spans="2:5" ht="15.75" x14ac:dyDescent="0.25">
      <c r="B8" s="154"/>
      <c r="E8" s="152"/>
    </row>
    <row r="9" spans="2:5" ht="20.25" x14ac:dyDescent="0.3">
      <c r="B9" s="187" t="s">
        <v>98</v>
      </c>
      <c r="C9" s="188"/>
      <c r="D9" s="189"/>
      <c r="E9" s="152"/>
    </row>
    <row r="10" spans="2:5" ht="15.75" x14ac:dyDescent="0.25">
      <c r="D10" s="153"/>
      <c r="E10" s="152"/>
    </row>
    <row r="11" spans="2:5" ht="15.75" x14ac:dyDescent="0.25">
      <c r="B11" s="155" t="s">
        <v>0</v>
      </c>
      <c r="C11" s="156" t="s">
        <v>71</v>
      </c>
      <c r="D11" s="156"/>
      <c r="E11" s="152"/>
    </row>
    <row r="12" spans="2:5" ht="42" customHeight="1" x14ac:dyDescent="0.25">
      <c r="B12" s="155" t="s">
        <v>21</v>
      </c>
      <c r="C12" s="156" t="s">
        <v>71</v>
      </c>
      <c r="D12" s="156"/>
      <c r="E12" s="152"/>
    </row>
    <row r="13" spans="2:5" ht="15.75" customHeight="1" x14ac:dyDescent="0.25">
      <c r="B13" s="155" t="s">
        <v>1</v>
      </c>
      <c r="C13" s="156" t="s">
        <v>70</v>
      </c>
      <c r="D13" s="156"/>
      <c r="E13" s="152"/>
    </row>
    <row r="14" spans="2:5" ht="15.75" x14ac:dyDescent="0.25">
      <c r="C14" s="70"/>
      <c r="D14" s="157"/>
      <c r="E14" s="152"/>
    </row>
    <row r="15" spans="2:5" x14ac:dyDescent="0.25">
      <c r="C15" s="70"/>
      <c r="D15" s="158" t="s">
        <v>105</v>
      </c>
      <c r="E15" s="152"/>
    </row>
    <row r="16" spans="2:5" ht="15.75" x14ac:dyDescent="0.25">
      <c r="B16" s="159" t="s">
        <v>91</v>
      </c>
    </row>
    <row r="17" spans="2:15" s="160" customFormat="1" x14ac:dyDescent="0.25">
      <c r="B17" s="190" t="s">
        <v>92</v>
      </c>
      <c r="C17" s="192" t="s">
        <v>93</v>
      </c>
      <c r="D17" s="190" t="s">
        <v>94</v>
      </c>
      <c r="E17" s="70"/>
    </row>
    <row r="18" spans="2:15" s="160" customFormat="1" x14ac:dyDescent="0.25">
      <c r="B18" s="191"/>
      <c r="C18" s="192"/>
      <c r="D18" s="191"/>
      <c r="E18" s="70"/>
    </row>
    <row r="19" spans="2:15" s="160" customFormat="1" x14ac:dyDescent="0.25">
      <c r="B19" s="161"/>
      <c r="C19" s="162"/>
      <c r="D19" s="163"/>
      <c r="E19" s="70"/>
    </row>
    <row r="20" spans="2:15" s="160" customFormat="1" x14ac:dyDescent="0.25">
      <c r="B20" s="164">
        <v>1</v>
      </c>
      <c r="C20" s="165" t="s">
        <v>99</v>
      </c>
      <c r="D20" s="166"/>
      <c r="E20" s="70"/>
    </row>
    <row r="21" spans="2:15" s="1" customFormat="1" ht="15.75" x14ac:dyDescent="0.2">
      <c r="B21" s="167"/>
      <c r="C21" s="168" t="s">
        <v>95</v>
      </c>
      <c r="D21" s="169"/>
    </row>
    <row r="22" spans="2:15" s="1" customFormat="1" x14ac:dyDescent="0.2">
      <c r="B22" s="167"/>
      <c r="C22" s="170" t="s">
        <v>96</v>
      </c>
      <c r="D22" s="169"/>
    </row>
    <row r="23" spans="2:15" s="1" customFormat="1" ht="15.75" x14ac:dyDescent="0.2">
      <c r="B23" s="167"/>
      <c r="C23" s="168" t="s">
        <v>97</v>
      </c>
      <c r="D23" s="169"/>
    </row>
    <row r="24" spans="2:15" s="160" customFormat="1" ht="16.5" x14ac:dyDescent="0.25">
      <c r="B24" s="171"/>
      <c r="C24" s="171"/>
      <c r="D24" s="172"/>
      <c r="E24" s="173"/>
    </row>
    <row r="25" spans="2:15" s="160" customFormat="1" ht="16.5" x14ac:dyDescent="0.25">
      <c r="B25" s="171"/>
      <c r="C25" s="171"/>
      <c r="D25" s="172"/>
      <c r="E25" s="173"/>
    </row>
    <row r="26" spans="2:15" s="160" customFormat="1" x14ac:dyDescent="0.25">
      <c r="B26" s="174"/>
      <c r="C26" s="70"/>
      <c r="D26" s="175"/>
      <c r="E26" s="70"/>
    </row>
    <row r="27" spans="2:15" s="1" customFormat="1" ht="14.25" x14ac:dyDescent="0.2">
      <c r="B27" s="2"/>
      <c r="C27" s="8" t="s">
        <v>104</v>
      </c>
      <c r="D27" s="176"/>
    </row>
    <row r="28" spans="2:15" s="1" customFormat="1" ht="14.25" x14ac:dyDescent="0.2">
      <c r="B28" s="3"/>
      <c r="C28" s="8" t="s">
        <v>82</v>
      </c>
      <c r="D28" s="77"/>
      <c r="E28" s="77"/>
    </row>
    <row r="29" spans="2:15" s="1" customFormat="1" ht="14.25" x14ac:dyDescent="0.2">
      <c r="B29" s="2"/>
      <c r="C29" s="78"/>
      <c r="D29" s="177"/>
      <c r="E29" s="177"/>
    </row>
    <row r="30" spans="2:15" s="1" customFormat="1" ht="14.25" x14ac:dyDescent="0.2">
      <c r="B30" s="2"/>
      <c r="C30" s="78"/>
      <c r="D30" s="177"/>
      <c r="E30" s="177"/>
    </row>
    <row r="31" spans="2:15" s="1" customFormat="1" x14ac:dyDescent="0.25">
      <c r="B31" s="9"/>
      <c r="C31" s="113"/>
      <c r="D31" s="8"/>
      <c r="E31" s="8"/>
      <c r="F31" s="8"/>
      <c r="G31" s="8"/>
      <c r="H31" s="39"/>
      <c r="I31" s="8"/>
      <c r="J31" s="8"/>
      <c r="K31" s="8"/>
      <c r="L31" s="8"/>
      <c r="M31" s="8"/>
      <c r="N31" s="8"/>
      <c r="O31" s="8"/>
    </row>
    <row r="32" spans="2:15" s="1" customFormat="1" ht="15.75" x14ac:dyDescent="0.2">
      <c r="B32" s="9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</row>
    <row r="33" spans="2:15" s="160" customFormat="1" ht="15.75" x14ac:dyDescent="0.25">
      <c r="B33" s="9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</row>
    <row r="34" spans="2:15" s="1" customFormat="1" ht="14.25" x14ac:dyDescent="0.2">
      <c r="B34" s="3"/>
      <c r="C34" s="77"/>
      <c r="D34" s="77"/>
      <c r="E34" s="77"/>
    </row>
    <row r="35" spans="2:15" s="1" customFormat="1" ht="14.25" x14ac:dyDescent="0.2">
      <c r="B35" s="2"/>
      <c r="C35" s="78"/>
      <c r="D35" s="177"/>
      <c r="E35" s="177"/>
    </row>
    <row r="36" spans="2:15" s="160" customFormat="1" x14ac:dyDescent="0.25">
      <c r="B36" s="179"/>
      <c r="C36" s="70"/>
      <c r="D36" s="70"/>
      <c r="E36" s="70"/>
    </row>
    <row r="37" spans="2:15" x14ac:dyDescent="0.25">
      <c r="B37" s="2"/>
      <c r="C37" s="178"/>
    </row>
    <row r="38" spans="2:15" x14ac:dyDescent="0.25">
      <c r="B38" s="3"/>
      <c r="C38" s="180"/>
    </row>
    <row r="39" spans="2:15" x14ac:dyDescent="0.25">
      <c r="C39" s="181"/>
    </row>
  </sheetData>
  <mergeCells count="6">
    <mergeCell ref="C32:O32"/>
    <mergeCell ref="C33:O33"/>
    <mergeCell ref="B9:D9"/>
    <mergeCell ref="B17:B18"/>
    <mergeCell ref="C17:C18"/>
    <mergeCell ref="D17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39"/>
  <sheetViews>
    <sheetView topLeftCell="A7" workbookViewId="0">
      <selection activeCell="C31" sqref="C31"/>
    </sheetView>
  </sheetViews>
  <sheetFormatPr defaultRowHeight="12.75" x14ac:dyDescent="0.2"/>
  <cols>
    <col min="1" max="1" width="10.28515625" style="41" customWidth="1"/>
    <col min="2" max="2" width="12.7109375" style="41" customWidth="1"/>
    <col min="3" max="3" width="32.7109375" style="41" customWidth="1"/>
    <col min="4" max="4" width="10" style="41" customWidth="1"/>
    <col min="5" max="5" width="13.28515625" style="41" customWidth="1"/>
    <col min="6" max="6" width="13.7109375" style="41" customWidth="1"/>
    <col min="7" max="7" width="17.5703125" style="41" customWidth="1"/>
    <col min="8" max="8" width="12.85546875" style="41" customWidth="1"/>
    <col min="9" max="9" width="16" style="41" customWidth="1"/>
    <col min="10" max="16384" width="9.140625" style="41"/>
  </cols>
  <sheetData>
    <row r="1" spans="1:15" ht="18" x14ac:dyDescent="0.25">
      <c r="A1" s="40"/>
    </row>
    <row r="2" spans="1:15" ht="18" customHeight="1" x14ac:dyDescent="0.25">
      <c r="A2" s="193" t="s">
        <v>38</v>
      </c>
      <c r="B2" s="193"/>
      <c r="C2" s="193"/>
      <c r="D2" s="193"/>
      <c r="E2" s="193"/>
      <c r="F2" s="193"/>
      <c r="G2" s="193"/>
      <c r="H2" s="193"/>
      <c r="I2" s="193"/>
    </row>
    <row r="3" spans="1:15" ht="18" x14ac:dyDescent="0.2">
      <c r="C3" s="42"/>
      <c r="D3" s="43"/>
      <c r="F3" s="47"/>
      <c r="G3" s="47"/>
      <c r="H3" s="47"/>
      <c r="I3" s="47"/>
    </row>
    <row r="4" spans="1:15" ht="18" x14ac:dyDescent="0.2">
      <c r="C4" s="42"/>
      <c r="D4" s="43"/>
      <c r="F4" s="47"/>
      <c r="G4" s="47"/>
      <c r="H4" s="47"/>
      <c r="I4" s="47"/>
    </row>
    <row r="5" spans="1:15" x14ac:dyDescent="0.2">
      <c r="A5" s="46"/>
    </row>
    <row r="6" spans="1:15" ht="18" x14ac:dyDescent="0.25">
      <c r="A6" s="194"/>
      <c r="B6" s="195"/>
      <c r="C6" s="195"/>
      <c r="D6" s="195"/>
      <c r="E6" s="195"/>
      <c r="F6" s="195"/>
      <c r="G6" s="195"/>
      <c r="H6" s="195"/>
      <c r="I6" s="196"/>
    </row>
    <row r="7" spans="1:15" x14ac:dyDescent="0.2">
      <c r="A7" s="46"/>
    </row>
    <row r="8" spans="1:15" ht="15.75" customHeight="1" x14ac:dyDescent="0.25">
      <c r="A8" s="197" t="s">
        <v>0</v>
      </c>
      <c r="B8" s="197"/>
      <c r="C8" s="113" t="s">
        <v>71</v>
      </c>
      <c r="D8" s="8"/>
      <c r="E8" s="8"/>
      <c r="F8" s="8"/>
      <c r="G8" s="8"/>
      <c r="H8" s="39"/>
      <c r="I8" s="8"/>
      <c r="J8" s="8"/>
      <c r="K8" s="8"/>
      <c r="L8" s="8"/>
      <c r="M8" s="8"/>
      <c r="N8" s="8"/>
      <c r="O8" s="8"/>
    </row>
    <row r="9" spans="1:15" ht="15.75" customHeight="1" x14ac:dyDescent="0.2">
      <c r="A9" s="198" t="s">
        <v>21</v>
      </c>
      <c r="B9" s="198"/>
      <c r="C9" s="96" t="s">
        <v>71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 ht="15.75" customHeight="1" x14ac:dyDescent="0.2">
      <c r="A10" s="198" t="s">
        <v>1</v>
      </c>
      <c r="B10" s="198"/>
      <c r="C10" s="96" t="s">
        <v>70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ht="15" x14ac:dyDescent="0.2">
      <c r="A11" s="198"/>
      <c r="B11" s="198"/>
      <c r="C11" s="59"/>
      <c r="D11" s="47"/>
      <c r="F11" s="48"/>
      <c r="G11" s="48"/>
      <c r="H11" s="48"/>
      <c r="I11" s="48"/>
    </row>
    <row r="12" spans="1:15" ht="15" customHeight="1" x14ac:dyDescent="0.2">
      <c r="A12" s="76"/>
      <c r="B12" s="76"/>
      <c r="C12" s="47"/>
      <c r="D12" s="47"/>
      <c r="F12" s="48"/>
      <c r="G12" s="48"/>
      <c r="H12" s="48"/>
      <c r="I12" s="48"/>
    </row>
    <row r="13" spans="1:15" ht="18" customHeight="1" x14ac:dyDescent="0.2">
      <c r="A13" s="49"/>
      <c r="F13" s="201" t="s">
        <v>31</v>
      </c>
      <c r="G13" s="202"/>
      <c r="H13" s="44">
        <f>E28</f>
        <v>0</v>
      </c>
      <c r="I13" s="45"/>
    </row>
    <row r="14" spans="1:15" ht="18" x14ac:dyDescent="0.2">
      <c r="A14" s="49"/>
      <c r="F14" s="201" t="s">
        <v>5</v>
      </c>
      <c r="G14" s="202"/>
      <c r="H14" s="44">
        <f>I24</f>
        <v>0</v>
      </c>
      <c r="I14" s="45"/>
    </row>
    <row r="15" spans="1:15" ht="14.25" x14ac:dyDescent="0.2">
      <c r="G15" s="5"/>
    </row>
    <row r="16" spans="1:15" x14ac:dyDescent="0.2">
      <c r="E16" s="207" t="s">
        <v>72</v>
      </c>
      <c r="F16" s="207"/>
      <c r="G16" s="207"/>
      <c r="H16" s="207"/>
    </row>
    <row r="17" spans="1:9" ht="15" x14ac:dyDescent="0.2">
      <c r="A17" s="50"/>
    </row>
    <row r="18" spans="1:9" ht="51" customHeight="1" x14ac:dyDescent="0.2">
      <c r="A18" s="199" t="s">
        <v>6</v>
      </c>
      <c r="B18" s="199" t="s">
        <v>7</v>
      </c>
      <c r="C18" s="203" t="s">
        <v>8</v>
      </c>
      <c r="D18" s="204"/>
      <c r="E18" s="199" t="s">
        <v>32</v>
      </c>
      <c r="F18" s="199" t="s">
        <v>9</v>
      </c>
      <c r="G18" s="199"/>
      <c r="H18" s="199"/>
      <c r="I18" s="199" t="s">
        <v>10</v>
      </c>
    </row>
    <row r="19" spans="1:9" ht="40.5" customHeight="1" x14ac:dyDescent="0.2">
      <c r="A19" s="200"/>
      <c r="B19" s="200"/>
      <c r="C19" s="205"/>
      <c r="D19" s="206"/>
      <c r="E19" s="200"/>
      <c r="F19" s="93" t="s">
        <v>33</v>
      </c>
      <c r="G19" s="93" t="s">
        <v>34</v>
      </c>
      <c r="H19" s="93" t="s">
        <v>35</v>
      </c>
      <c r="I19" s="200"/>
    </row>
    <row r="20" spans="1:9" ht="18" x14ac:dyDescent="0.2">
      <c r="A20" s="90"/>
      <c r="B20" s="90"/>
      <c r="C20" s="208"/>
      <c r="D20" s="208"/>
      <c r="E20" s="90"/>
      <c r="F20" s="90"/>
      <c r="G20" s="90"/>
      <c r="H20" s="90"/>
      <c r="I20" s="90"/>
    </row>
    <row r="21" spans="1:9" x14ac:dyDescent="0.2">
      <c r="A21" s="91">
        <v>2</v>
      </c>
      <c r="B21" s="92" t="s">
        <v>36</v>
      </c>
      <c r="C21" s="209" t="s">
        <v>44</v>
      </c>
      <c r="D21" s="209"/>
      <c r="E21" s="64">
        <f>'3,1'!P39</f>
        <v>0</v>
      </c>
      <c r="F21" s="64">
        <f>'3,1'!M39</f>
        <v>0</v>
      </c>
      <c r="G21" s="64">
        <f>'3,1'!N39</f>
        <v>0</v>
      </c>
      <c r="H21" s="64">
        <f>'3,1'!O39</f>
        <v>0</v>
      </c>
      <c r="I21" s="64">
        <f>'3,1'!L39</f>
        <v>0</v>
      </c>
    </row>
    <row r="22" spans="1:9" x14ac:dyDescent="0.2">
      <c r="A22" s="91">
        <v>3</v>
      </c>
      <c r="B22" s="92" t="s">
        <v>37</v>
      </c>
      <c r="C22" s="209" t="s">
        <v>24</v>
      </c>
      <c r="D22" s="209"/>
      <c r="E22" s="64">
        <f>'3,2'!P29</f>
        <v>0</v>
      </c>
      <c r="F22" s="64">
        <f>'3,2'!M29</f>
        <v>0</v>
      </c>
      <c r="G22" s="64">
        <f>'3,2'!N29</f>
        <v>0</v>
      </c>
      <c r="H22" s="64">
        <f>'3,2'!O29</f>
        <v>0</v>
      </c>
      <c r="I22" s="64">
        <f>'3,2'!L29</f>
        <v>0</v>
      </c>
    </row>
    <row r="23" spans="1:9" x14ac:dyDescent="0.2">
      <c r="A23" s="51"/>
      <c r="B23" s="52"/>
      <c r="C23" s="212"/>
      <c r="D23" s="213"/>
      <c r="E23" s="64"/>
      <c r="F23" s="64"/>
      <c r="G23" s="64"/>
      <c r="H23" s="64"/>
      <c r="I23" s="64"/>
    </row>
    <row r="24" spans="1:9" ht="16.5" customHeight="1" x14ac:dyDescent="0.2">
      <c r="A24" s="75"/>
      <c r="B24" s="75"/>
      <c r="C24" s="53" t="s">
        <v>11</v>
      </c>
      <c r="D24" s="53"/>
      <c r="E24" s="64">
        <f>SUM(E21:E23)</f>
        <v>0</v>
      </c>
      <c r="F24" s="64">
        <f>SUM(F21:F23)</f>
        <v>0</v>
      </c>
      <c r="G24" s="64">
        <f>SUM(G21:G23)</f>
        <v>0</v>
      </c>
      <c r="H24" s="64">
        <f>SUM(H21:H23)</f>
        <v>0</v>
      </c>
      <c r="I24" s="64">
        <f>SUM(I21:I23)</f>
        <v>0</v>
      </c>
    </row>
    <row r="25" spans="1:9" ht="15.75" x14ac:dyDescent="0.2">
      <c r="A25" s="210" t="s">
        <v>23</v>
      </c>
      <c r="B25" s="210"/>
      <c r="C25" s="210"/>
      <c r="D25" s="185"/>
      <c r="E25" s="64"/>
      <c r="F25" s="64"/>
      <c r="G25" s="64"/>
      <c r="H25" s="64"/>
      <c r="I25" s="64"/>
    </row>
    <row r="26" spans="1:9" ht="15.75" x14ac:dyDescent="0.2">
      <c r="A26" s="74"/>
      <c r="B26" s="74"/>
      <c r="C26" s="72" t="s">
        <v>25</v>
      </c>
      <c r="D26" s="184"/>
      <c r="E26" s="64"/>
      <c r="F26" s="64"/>
      <c r="G26" s="64"/>
      <c r="H26" s="64"/>
      <c r="I26" s="64"/>
    </row>
    <row r="27" spans="1:9" ht="15.75" x14ac:dyDescent="0.2">
      <c r="A27" s="210" t="s">
        <v>22</v>
      </c>
      <c r="B27" s="210"/>
      <c r="C27" s="210"/>
      <c r="D27" s="185"/>
      <c r="E27" s="64"/>
      <c r="F27" s="64"/>
      <c r="G27" s="64"/>
      <c r="H27" s="64"/>
      <c r="I27" s="64"/>
    </row>
    <row r="28" spans="1:9" ht="18" customHeight="1" x14ac:dyDescent="0.2">
      <c r="A28" s="211"/>
      <c r="B28" s="211"/>
      <c r="C28" s="53" t="s">
        <v>12</v>
      </c>
      <c r="D28" s="53"/>
      <c r="E28" s="64">
        <f>SUM(F28:H28)</f>
        <v>0</v>
      </c>
      <c r="F28" s="64">
        <f>SUM(F24:F27)</f>
        <v>0</v>
      </c>
      <c r="G28" s="64">
        <f>SUM(G24:G27)</f>
        <v>0</v>
      </c>
      <c r="H28" s="64">
        <f>SUM(H24:H27)</f>
        <v>0</v>
      </c>
      <c r="I28" s="64"/>
    </row>
    <row r="29" spans="1:9" ht="18" x14ac:dyDescent="0.25">
      <c r="A29" s="54"/>
    </row>
    <row r="30" spans="1:9" ht="18" x14ac:dyDescent="0.25">
      <c r="A30" s="54"/>
    </row>
    <row r="31" spans="1:9" ht="14.25" x14ac:dyDescent="0.2">
      <c r="A31" s="55"/>
      <c r="B31" s="2"/>
      <c r="C31" s="8" t="s">
        <v>103</v>
      </c>
      <c r="F31" s="48"/>
    </row>
    <row r="32" spans="1:9" ht="14.25" x14ac:dyDescent="0.2">
      <c r="A32" s="48"/>
      <c r="B32" s="3"/>
      <c r="C32" s="8" t="s">
        <v>82</v>
      </c>
      <c r="D32" s="56"/>
      <c r="E32" s="56"/>
      <c r="F32" s="48"/>
    </row>
    <row r="33" spans="1:6" ht="14.25" x14ac:dyDescent="0.2">
      <c r="A33" s="57"/>
      <c r="B33" s="2"/>
      <c r="C33" s="78"/>
      <c r="D33" s="48"/>
      <c r="E33" s="48"/>
      <c r="F33" s="48"/>
    </row>
    <row r="34" spans="1:6" ht="14.25" x14ac:dyDescent="0.2">
      <c r="B34" s="2"/>
      <c r="C34" s="78"/>
    </row>
    <row r="35" spans="1:6" ht="14.25" x14ac:dyDescent="0.2">
      <c r="B35" s="2"/>
      <c r="C35" s="78"/>
    </row>
    <row r="36" spans="1:6" ht="14.25" x14ac:dyDescent="0.2">
      <c r="B36" s="4"/>
      <c r="C36" s="1"/>
    </row>
    <row r="37" spans="1:6" ht="14.25" x14ac:dyDescent="0.2">
      <c r="B37" s="2"/>
      <c r="C37" s="70"/>
    </row>
    <row r="38" spans="1:6" ht="14.25" x14ac:dyDescent="0.2">
      <c r="B38" s="3"/>
      <c r="C38" s="77"/>
    </row>
    <row r="39" spans="1:6" ht="14.25" x14ac:dyDescent="0.2">
      <c r="B39" s="2"/>
      <c r="C39" s="78"/>
    </row>
  </sheetData>
  <mergeCells count="22">
    <mergeCell ref="C20:D20"/>
    <mergeCell ref="C21:D21"/>
    <mergeCell ref="C22:D22"/>
    <mergeCell ref="A27:C27"/>
    <mergeCell ref="A28:B28"/>
    <mergeCell ref="C23:D23"/>
    <mergeCell ref="A25:C25"/>
    <mergeCell ref="A2:I2"/>
    <mergeCell ref="A6:I6"/>
    <mergeCell ref="A8:B8"/>
    <mergeCell ref="A9:B9"/>
    <mergeCell ref="I18:I19"/>
    <mergeCell ref="A10:B10"/>
    <mergeCell ref="A11:B11"/>
    <mergeCell ref="F13:G13"/>
    <mergeCell ref="F14:G14"/>
    <mergeCell ref="A18:A19"/>
    <mergeCell ref="B18:B19"/>
    <mergeCell ref="C18:D19"/>
    <mergeCell ref="E18:E19"/>
    <mergeCell ref="F18:H18"/>
    <mergeCell ref="E16:H16"/>
  </mergeCells>
  <printOptions horizontalCentered="1"/>
  <pageMargins left="0.15748031496062992" right="0.23622047244094491" top="0.23622047244094491" bottom="0.39370078740157483" header="0.15748031496062992" footer="0.27559055118110237"/>
  <pageSetup paperSize="9" scale="70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46"/>
  <sheetViews>
    <sheetView topLeftCell="C19" workbookViewId="0">
      <selection activeCell="C3" sqref="C3:P5"/>
    </sheetView>
  </sheetViews>
  <sheetFormatPr defaultRowHeight="14.25" x14ac:dyDescent="0.2"/>
  <cols>
    <col min="1" max="1" width="7.85546875" style="8" customWidth="1"/>
    <col min="2" max="2" width="8.28515625" style="8" customWidth="1"/>
    <col min="3" max="3" width="46.5703125" style="8" customWidth="1"/>
    <col min="4" max="4" width="8.140625" style="8" customWidth="1"/>
    <col min="5" max="8" width="9.140625" style="8"/>
    <col min="9" max="9" width="9.140625" style="39"/>
    <col min="10" max="11" width="9.140625" style="8"/>
    <col min="12" max="12" width="9.7109375" style="8" customWidth="1"/>
    <col min="13" max="13" width="9.42578125" style="8" customWidth="1"/>
    <col min="14" max="15" width="9.85546875" style="8" customWidth="1"/>
    <col min="16" max="16" width="13.5703125" style="8" customWidth="1"/>
    <col min="17" max="16384" width="9.140625" style="8"/>
  </cols>
  <sheetData>
    <row r="1" spans="1:16" s="13" customFormat="1" ht="15" x14ac:dyDescent="0.25">
      <c r="E1" s="10"/>
      <c r="F1" s="10"/>
      <c r="G1" s="10" t="s">
        <v>19</v>
      </c>
      <c r="H1" s="68" t="str">
        <f>kops3!B21</f>
        <v>3,2</v>
      </c>
      <c r="I1" s="36"/>
    </row>
    <row r="2" spans="1:16" s="13" customFormat="1" ht="15" x14ac:dyDescent="0.25">
      <c r="A2" s="218" t="str">
        <f>C13</f>
        <v>Ārējā sadzīves kanalizācija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6" ht="15" x14ac:dyDescent="0.25">
      <c r="A3" s="9"/>
      <c r="B3" s="9"/>
      <c r="C3" s="9" t="s">
        <v>2</v>
      </c>
      <c r="D3" s="113" t="s">
        <v>71</v>
      </c>
    </row>
    <row r="4" spans="1:16" ht="15.75" x14ac:dyDescent="0.2">
      <c r="A4" s="9"/>
      <c r="B4" s="9"/>
      <c r="C4" s="9" t="s">
        <v>3</v>
      </c>
      <c r="D4" s="186" t="s">
        <v>71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5.75" x14ac:dyDescent="0.2">
      <c r="A5" s="9"/>
      <c r="B5" s="9"/>
      <c r="C5" s="9" t="s">
        <v>4</v>
      </c>
      <c r="D5" s="186" t="s">
        <v>70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</row>
    <row r="6" spans="1:16" x14ac:dyDescent="0.2">
      <c r="A6" s="9"/>
      <c r="B6" s="9"/>
      <c r="C6" s="9"/>
      <c r="D6" s="11"/>
      <c r="E6" s="30"/>
      <c r="F6" s="30"/>
      <c r="G6" s="30"/>
      <c r="H6" s="30"/>
      <c r="I6" s="37"/>
      <c r="J6" s="30"/>
      <c r="K6" s="30"/>
      <c r="L6" s="30"/>
      <c r="M6" s="30"/>
      <c r="N6" s="30"/>
      <c r="O6" s="30"/>
      <c r="P6" s="14"/>
    </row>
    <row r="7" spans="1:16" x14ac:dyDescent="0.2">
      <c r="A7" s="3" t="s">
        <v>73</v>
      </c>
      <c r="B7" s="33"/>
      <c r="D7" s="11"/>
      <c r="E7" s="11"/>
      <c r="F7" s="11"/>
      <c r="G7" s="11"/>
      <c r="H7" s="11"/>
      <c r="I7" s="38"/>
      <c r="J7" s="11"/>
      <c r="K7" s="30"/>
      <c r="L7" s="30"/>
      <c r="M7" s="30"/>
      <c r="N7" s="30"/>
      <c r="O7" s="9" t="s">
        <v>39</v>
      </c>
      <c r="P7" s="15">
        <f>P39</f>
        <v>0</v>
      </c>
    </row>
    <row r="8" spans="1:16" x14ac:dyDescent="0.2">
      <c r="A8" s="12"/>
      <c r="B8" s="12"/>
      <c r="D8" s="16"/>
      <c r="E8" s="30"/>
      <c r="F8" s="30"/>
      <c r="G8" s="30"/>
      <c r="H8" s="30"/>
      <c r="I8" s="37"/>
      <c r="J8" s="30"/>
      <c r="K8" s="30"/>
      <c r="N8" s="30"/>
      <c r="O8" s="30"/>
      <c r="P8" s="14"/>
    </row>
    <row r="9" spans="1:16" ht="15" customHeight="1" x14ac:dyDescent="0.2">
      <c r="A9" s="32"/>
      <c r="B9" s="32"/>
      <c r="J9" s="31"/>
      <c r="K9" s="31"/>
      <c r="L9" s="207" t="s">
        <v>102</v>
      </c>
      <c r="M9" s="207"/>
      <c r="N9" s="207"/>
      <c r="O9" s="207"/>
      <c r="P9" s="31"/>
    </row>
    <row r="10" spans="1:16" ht="15" x14ac:dyDescent="0.2">
      <c r="A10" s="32"/>
      <c r="B10" s="32"/>
    </row>
    <row r="11" spans="1:16" ht="14.25" customHeight="1" x14ac:dyDescent="0.2">
      <c r="A11" s="220" t="s">
        <v>6</v>
      </c>
      <c r="B11" s="221" t="s">
        <v>13</v>
      </c>
      <c r="C11" s="223" t="s">
        <v>14</v>
      </c>
      <c r="D11" s="224" t="s">
        <v>15</v>
      </c>
      <c r="E11" s="220" t="s">
        <v>16</v>
      </c>
      <c r="F11" s="219" t="s">
        <v>17</v>
      </c>
      <c r="G11" s="219"/>
      <c r="H11" s="219"/>
      <c r="I11" s="219"/>
      <c r="J11" s="219"/>
      <c r="K11" s="219"/>
      <c r="L11" s="219" t="s">
        <v>18</v>
      </c>
      <c r="M11" s="219"/>
      <c r="N11" s="219"/>
      <c r="O11" s="219"/>
      <c r="P11" s="219"/>
    </row>
    <row r="12" spans="1:16" ht="74.25" x14ac:dyDescent="0.2">
      <c r="A12" s="220"/>
      <c r="B12" s="222"/>
      <c r="C12" s="223"/>
      <c r="D12" s="224"/>
      <c r="E12" s="220"/>
      <c r="F12" s="79" t="s">
        <v>20</v>
      </c>
      <c r="G12" s="79" t="s">
        <v>26</v>
      </c>
      <c r="H12" s="79" t="s">
        <v>27</v>
      </c>
      <c r="I12" s="79" t="s">
        <v>69</v>
      </c>
      <c r="J12" s="79" t="s">
        <v>28</v>
      </c>
      <c r="K12" s="79" t="s">
        <v>29</v>
      </c>
      <c r="L12" s="79" t="s">
        <v>10</v>
      </c>
      <c r="M12" s="79" t="s">
        <v>27</v>
      </c>
      <c r="N12" s="97" t="s">
        <v>69</v>
      </c>
      <c r="O12" s="79" t="s">
        <v>28</v>
      </c>
      <c r="P12" s="79" t="s">
        <v>30</v>
      </c>
    </row>
    <row r="13" spans="1:16" ht="15.75" x14ac:dyDescent="0.2">
      <c r="A13" s="17"/>
      <c r="B13" s="35">
        <v>0</v>
      </c>
      <c r="C13" s="183" t="str">
        <f>kops3!C21</f>
        <v>Ārējā sadzīves kanalizācija</v>
      </c>
      <c r="D13" s="6"/>
      <c r="E13" s="7"/>
      <c r="F13" s="19"/>
      <c r="G13" s="18"/>
      <c r="H13" s="20"/>
      <c r="I13" s="18"/>
      <c r="J13" s="18"/>
      <c r="K13" s="18"/>
      <c r="L13" s="19"/>
      <c r="M13" s="18"/>
      <c r="N13" s="18"/>
      <c r="O13" s="18"/>
      <c r="P13" s="21"/>
    </row>
    <row r="14" spans="1:16" s="39" customFormat="1" ht="25.5" x14ac:dyDescent="0.2">
      <c r="A14" s="62"/>
      <c r="B14" s="67"/>
      <c r="C14" s="61" t="s">
        <v>50</v>
      </c>
      <c r="D14" s="60"/>
      <c r="E14" s="63"/>
      <c r="F14" s="66"/>
      <c r="G14" s="66"/>
      <c r="H14" s="20"/>
      <c r="I14" s="20"/>
      <c r="J14" s="20"/>
      <c r="K14" s="64"/>
      <c r="L14" s="34"/>
      <c r="M14" s="64"/>
      <c r="N14" s="64"/>
      <c r="O14" s="64"/>
      <c r="P14" s="65"/>
    </row>
    <row r="15" spans="1:16" s="39" customFormat="1" ht="14.25" customHeight="1" x14ac:dyDescent="0.2">
      <c r="A15" s="62"/>
      <c r="B15" s="67"/>
      <c r="C15" s="100" t="s">
        <v>52</v>
      </c>
      <c r="D15" s="94"/>
      <c r="E15" s="94"/>
      <c r="F15" s="84"/>
      <c r="G15" s="99"/>
      <c r="H15" s="99"/>
      <c r="I15" s="84"/>
      <c r="J15" s="84"/>
      <c r="K15" s="84"/>
      <c r="L15" s="84"/>
      <c r="M15" s="84"/>
      <c r="N15" s="64"/>
      <c r="O15" s="64"/>
      <c r="P15" s="65"/>
    </row>
    <row r="16" spans="1:16" s="39" customFormat="1" ht="14.25" customHeight="1" x14ac:dyDescent="0.2">
      <c r="A16" s="62">
        <v>1</v>
      </c>
      <c r="B16" s="67" t="s">
        <v>48</v>
      </c>
      <c r="C16" s="101" t="s">
        <v>53</v>
      </c>
      <c r="D16" s="102" t="s">
        <v>41</v>
      </c>
      <c r="E16" s="102">
        <v>28</v>
      </c>
      <c r="F16" s="84"/>
      <c r="G16" s="99"/>
      <c r="H16" s="99"/>
      <c r="I16" s="120"/>
      <c r="J16" s="18"/>
      <c r="K16" s="18">
        <f t="shared" ref="K16:K34" si="0">SUM(H16:J16)</f>
        <v>0</v>
      </c>
      <c r="L16" s="19">
        <f t="shared" ref="L16:L34" si="1">ROUND(F16*E16,2)</f>
        <v>0</v>
      </c>
      <c r="M16" s="18">
        <f t="shared" ref="M16:M34" si="2">ROUND(H16*E16,2)</f>
        <v>0</v>
      </c>
      <c r="N16" s="18">
        <f t="shared" ref="N16:N34" si="3">ROUND(I16*E16,2)</f>
        <v>0</v>
      </c>
      <c r="O16" s="18">
        <f t="shared" ref="O16:O34" si="4">ROUND(J16*E16,2)</f>
        <v>0</v>
      </c>
      <c r="P16" s="21">
        <f t="shared" ref="P16:P34" si="5">SUM(M16:O16)</f>
        <v>0</v>
      </c>
    </row>
    <row r="17" spans="1:16" s="39" customFormat="1" ht="14.25" customHeight="1" x14ac:dyDescent="0.2">
      <c r="A17" s="62">
        <v>2</v>
      </c>
      <c r="B17" s="67" t="s">
        <v>48</v>
      </c>
      <c r="C17" s="101" t="s">
        <v>54</v>
      </c>
      <c r="D17" s="102" t="s">
        <v>41</v>
      </c>
      <c r="E17" s="102">
        <v>216</v>
      </c>
      <c r="F17" s="84"/>
      <c r="G17" s="99"/>
      <c r="H17" s="99"/>
      <c r="I17" s="120"/>
      <c r="J17" s="18"/>
      <c r="K17" s="18">
        <f t="shared" si="0"/>
        <v>0</v>
      </c>
      <c r="L17" s="19">
        <f t="shared" si="1"/>
        <v>0</v>
      </c>
      <c r="M17" s="18">
        <f t="shared" si="2"/>
        <v>0</v>
      </c>
      <c r="N17" s="18">
        <f t="shared" si="3"/>
        <v>0</v>
      </c>
      <c r="O17" s="18">
        <f t="shared" si="4"/>
        <v>0</v>
      </c>
      <c r="P17" s="21">
        <f t="shared" si="5"/>
        <v>0</v>
      </c>
    </row>
    <row r="18" spans="1:16" s="39" customFormat="1" ht="29.25" customHeight="1" x14ac:dyDescent="0.2">
      <c r="A18" s="62">
        <v>3</v>
      </c>
      <c r="B18" s="67" t="s">
        <v>48</v>
      </c>
      <c r="C18" s="103" t="s">
        <v>55</v>
      </c>
      <c r="D18" s="104" t="s">
        <v>43</v>
      </c>
      <c r="E18" s="104">
        <v>1</v>
      </c>
      <c r="F18" s="84"/>
      <c r="G18" s="99"/>
      <c r="H18" s="99"/>
      <c r="I18" s="120"/>
      <c r="J18" s="18"/>
      <c r="K18" s="18">
        <f t="shared" si="0"/>
        <v>0</v>
      </c>
      <c r="L18" s="19">
        <f t="shared" si="1"/>
        <v>0</v>
      </c>
      <c r="M18" s="18">
        <f t="shared" si="2"/>
        <v>0</v>
      </c>
      <c r="N18" s="18">
        <f t="shared" si="3"/>
        <v>0</v>
      </c>
      <c r="O18" s="18">
        <f t="shared" si="4"/>
        <v>0</v>
      </c>
      <c r="P18" s="21">
        <f t="shared" si="5"/>
        <v>0</v>
      </c>
    </row>
    <row r="19" spans="1:16" s="39" customFormat="1" ht="30" customHeight="1" x14ac:dyDescent="0.2">
      <c r="A19" s="62">
        <v>4</v>
      </c>
      <c r="B19" s="67" t="s">
        <v>48</v>
      </c>
      <c r="C19" s="105" t="s">
        <v>57</v>
      </c>
      <c r="D19" s="104" t="s">
        <v>43</v>
      </c>
      <c r="E19" s="104">
        <v>11</v>
      </c>
      <c r="F19" s="84"/>
      <c r="G19" s="99"/>
      <c r="H19" s="99"/>
      <c r="I19" s="120"/>
      <c r="J19" s="18"/>
      <c r="K19" s="18">
        <f t="shared" si="0"/>
        <v>0</v>
      </c>
      <c r="L19" s="19">
        <f t="shared" si="1"/>
        <v>0</v>
      </c>
      <c r="M19" s="18">
        <f t="shared" si="2"/>
        <v>0</v>
      </c>
      <c r="N19" s="18">
        <f t="shared" si="3"/>
        <v>0</v>
      </c>
      <c r="O19" s="18">
        <f t="shared" si="4"/>
        <v>0</v>
      </c>
      <c r="P19" s="21">
        <f t="shared" si="5"/>
        <v>0</v>
      </c>
    </row>
    <row r="20" spans="1:16" s="39" customFormat="1" ht="13.5" customHeight="1" x14ac:dyDescent="0.2">
      <c r="A20" s="62">
        <v>5</v>
      </c>
      <c r="B20" s="67" t="s">
        <v>48</v>
      </c>
      <c r="C20" s="115" t="s">
        <v>42</v>
      </c>
      <c r="D20" s="116" t="s">
        <v>43</v>
      </c>
      <c r="E20" s="116">
        <v>1</v>
      </c>
      <c r="F20" s="84"/>
      <c r="G20" s="99"/>
      <c r="H20" s="99"/>
      <c r="I20" s="120"/>
      <c r="J20" s="18"/>
      <c r="K20" s="18">
        <f t="shared" si="0"/>
        <v>0</v>
      </c>
      <c r="L20" s="19">
        <f t="shared" si="1"/>
        <v>0</v>
      </c>
      <c r="M20" s="18">
        <f t="shared" si="2"/>
        <v>0</v>
      </c>
      <c r="N20" s="18">
        <f t="shared" si="3"/>
        <v>0</v>
      </c>
      <c r="O20" s="18">
        <f t="shared" si="4"/>
        <v>0</v>
      </c>
      <c r="P20" s="21">
        <f t="shared" si="5"/>
        <v>0</v>
      </c>
    </row>
    <row r="21" spans="1:16" s="39" customFormat="1" ht="14.25" customHeight="1" x14ac:dyDescent="0.2">
      <c r="A21" s="62"/>
      <c r="B21" s="67"/>
      <c r="C21" s="106" t="s">
        <v>51</v>
      </c>
      <c r="D21" s="107"/>
      <c r="E21" s="107"/>
      <c r="F21" s="84"/>
      <c r="G21" s="99"/>
      <c r="H21" s="99"/>
      <c r="I21" s="120"/>
      <c r="J21" s="18"/>
      <c r="K21" s="18">
        <f t="shared" si="0"/>
        <v>0</v>
      </c>
      <c r="L21" s="19">
        <f t="shared" si="1"/>
        <v>0</v>
      </c>
      <c r="M21" s="18">
        <f t="shared" si="2"/>
        <v>0</v>
      </c>
      <c r="N21" s="18">
        <f t="shared" si="3"/>
        <v>0</v>
      </c>
      <c r="O21" s="18">
        <f t="shared" si="4"/>
        <v>0</v>
      </c>
      <c r="P21" s="21">
        <f t="shared" si="5"/>
        <v>0</v>
      </c>
    </row>
    <row r="22" spans="1:16" s="39" customFormat="1" ht="14.25" customHeight="1" x14ac:dyDescent="0.2">
      <c r="A22" s="62">
        <v>1</v>
      </c>
      <c r="B22" s="67" t="s">
        <v>48</v>
      </c>
      <c r="C22" s="105" t="s">
        <v>58</v>
      </c>
      <c r="D22" s="108" t="s">
        <v>45</v>
      </c>
      <c r="E22" s="104">
        <v>353</v>
      </c>
      <c r="F22" s="114"/>
      <c r="G22" s="80"/>
      <c r="H22" s="81"/>
      <c r="I22" s="20"/>
      <c r="J22" s="20"/>
      <c r="K22" s="64">
        <f t="shared" ref="K22:K28" si="6">SUM(H22:J22)</f>
        <v>0</v>
      </c>
      <c r="L22" s="34">
        <f t="shared" si="1"/>
        <v>0</v>
      </c>
      <c r="M22" s="64">
        <f t="shared" si="2"/>
        <v>0</v>
      </c>
      <c r="N22" s="64">
        <f t="shared" si="3"/>
        <v>0</v>
      </c>
      <c r="O22" s="64">
        <f t="shared" si="4"/>
        <v>0</v>
      </c>
      <c r="P22" s="65">
        <f t="shared" si="5"/>
        <v>0</v>
      </c>
    </row>
    <row r="23" spans="1:16" s="39" customFormat="1" ht="27" customHeight="1" x14ac:dyDescent="0.2">
      <c r="A23" s="62">
        <v>2</v>
      </c>
      <c r="B23" s="67" t="s">
        <v>48</v>
      </c>
      <c r="C23" s="105" t="s">
        <v>59</v>
      </c>
      <c r="D23" s="108" t="s">
        <v>45</v>
      </c>
      <c r="E23" s="104">
        <v>61</v>
      </c>
      <c r="F23" s="114"/>
      <c r="G23" s="80"/>
      <c r="H23" s="81"/>
      <c r="I23" s="20"/>
      <c r="J23" s="20"/>
      <c r="K23" s="64">
        <f t="shared" si="6"/>
        <v>0</v>
      </c>
      <c r="L23" s="34">
        <f t="shared" si="1"/>
        <v>0</v>
      </c>
      <c r="M23" s="64">
        <f t="shared" si="2"/>
        <v>0</v>
      </c>
      <c r="N23" s="64">
        <f t="shared" si="3"/>
        <v>0</v>
      </c>
      <c r="O23" s="64">
        <f t="shared" si="4"/>
        <v>0</v>
      </c>
      <c r="P23" s="65">
        <f t="shared" si="5"/>
        <v>0</v>
      </c>
    </row>
    <row r="24" spans="1:16" s="39" customFormat="1" ht="14.25" customHeight="1" x14ac:dyDescent="0.2">
      <c r="A24" s="62">
        <v>3</v>
      </c>
      <c r="B24" s="67" t="s">
        <v>48</v>
      </c>
      <c r="C24" s="105" t="s">
        <v>60</v>
      </c>
      <c r="D24" s="108" t="s">
        <v>45</v>
      </c>
      <c r="E24" s="104">
        <v>292</v>
      </c>
      <c r="F24" s="114"/>
      <c r="G24" s="80"/>
      <c r="H24" s="81"/>
      <c r="I24" s="20"/>
      <c r="J24" s="20"/>
      <c r="K24" s="64">
        <f t="shared" si="6"/>
        <v>0</v>
      </c>
      <c r="L24" s="34">
        <f t="shared" si="1"/>
        <v>0</v>
      </c>
      <c r="M24" s="64">
        <f t="shared" si="2"/>
        <v>0</v>
      </c>
      <c r="N24" s="64">
        <f t="shared" si="3"/>
        <v>0</v>
      </c>
      <c r="O24" s="64">
        <f t="shared" si="4"/>
        <v>0</v>
      </c>
      <c r="P24" s="65">
        <f t="shared" si="5"/>
        <v>0</v>
      </c>
    </row>
    <row r="25" spans="1:16" s="39" customFormat="1" ht="14.25" customHeight="1" x14ac:dyDescent="0.2">
      <c r="A25" s="62">
        <v>4</v>
      </c>
      <c r="B25" s="67" t="s">
        <v>48</v>
      </c>
      <c r="C25" s="105" t="s">
        <v>61</v>
      </c>
      <c r="D25" s="104" t="s">
        <v>40</v>
      </c>
      <c r="E25" s="104">
        <v>16</v>
      </c>
      <c r="F25" s="114"/>
      <c r="G25" s="80"/>
      <c r="H25" s="81"/>
      <c r="I25" s="20"/>
      <c r="J25" s="20"/>
      <c r="K25" s="64">
        <f t="shared" si="6"/>
        <v>0</v>
      </c>
      <c r="L25" s="34">
        <f t="shared" si="1"/>
        <v>0</v>
      </c>
      <c r="M25" s="64">
        <f t="shared" si="2"/>
        <v>0</v>
      </c>
      <c r="N25" s="64">
        <f t="shared" si="3"/>
        <v>0</v>
      </c>
      <c r="O25" s="64">
        <f t="shared" si="4"/>
        <v>0</v>
      </c>
      <c r="P25" s="65">
        <f t="shared" si="5"/>
        <v>0</v>
      </c>
    </row>
    <row r="26" spans="1:16" s="39" customFormat="1" ht="28.5" customHeight="1" x14ac:dyDescent="0.2">
      <c r="A26" s="62">
        <v>5</v>
      </c>
      <c r="B26" s="67" t="s">
        <v>48</v>
      </c>
      <c r="C26" s="105" t="s">
        <v>62</v>
      </c>
      <c r="D26" s="104" t="s">
        <v>41</v>
      </c>
      <c r="E26" s="104">
        <v>28</v>
      </c>
      <c r="F26" s="114"/>
      <c r="G26" s="80"/>
      <c r="H26" s="81"/>
      <c r="I26" s="20"/>
      <c r="J26" s="20"/>
      <c r="K26" s="64">
        <f t="shared" si="6"/>
        <v>0</v>
      </c>
      <c r="L26" s="34">
        <f t="shared" si="1"/>
        <v>0</v>
      </c>
      <c r="M26" s="64">
        <f t="shared" si="2"/>
        <v>0</v>
      </c>
      <c r="N26" s="64">
        <f t="shared" si="3"/>
        <v>0</v>
      </c>
      <c r="O26" s="64">
        <f t="shared" si="4"/>
        <v>0</v>
      </c>
      <c r="P26" s="65">
        <f t="shared" si="5"/>
        <v>0</v>
      </c>
    </row>
    <row r="27" spans="1:16" s="39" customFormat="1" ht="28.5" customHeight="1" x14ac:dyDescent="0.2">
      <c r="A27" s="62">
        <v>6</v>
      </c>
      <c r="B27" s="67" t="s">
        <v>48</v>
      </c>
      <c r="C27" s="105" t="s">
        <v>54</v>
      </c>
      <c r="D27" s="104" t="s">
        <v>41</v>
      </c>
      <c r="E27" s="104">
        <v>216</v>
      </c>
      <c r="F27" s="114"/>
      <c r="G27" s="80"/>
      <c r="H27" s="81"/>
      <c r="I27" s="20"/>
      <c r="J27" s="20"/>
      <c r="K27" s="64">
        <f t="shared" si="6"/>
        <v>0</v>
      </c>
      <c r="L27" s="34">
        <f t="shared" si="1"/>
        <v>0</v>
      </c>
      <c r="M27" s="64">
        <f t="shared" si="2"/>
        <v>0</v>
      </c>
      <c r="N27" s="64">
        <f t="shared" si="3"/>
        <v>0</v>
      </c>
      <c r="O27" s="64">
        <f t="shared" si="4"/>
        <v>0</v>
      </c>
      <c r="P27" s="65">
        <f t="shared" si="5"/>
        <v>0</v>
      </c>
    </row>
    <row r="28" spans="1:16" s="39" customFormat="1" ht="30.75" customHeight="1" x14ac:dyDescent="0.2">
      <c r="A28" s="62">
        <v>7</v>
      </c>
      <c r="B28" s="67" t="s">
        <v>48</v>
      </c>
      <c r="C28" s="105" t="s">
        <v>63</v>
      </c>
      <c r="D28" s="104" t="s">
        <v>56</v>
      </c>
      <c r="E28" s="104">
        <v>11</v>
      </c>
      <c r="F28" s="66"/>
      <c r="G28" s="80"/>
      <c r="H28" s="81"/>
      <c r="I28" s="20"/>
      <c r="J28" s="20"/>
      <c r="K28" s="64">
        <f t="shared" si="6"/>
        <v>0</v>
      </c>
      <c r="L28" s="34">
        <f t="shared" si="1"/>
        <v>0</v>
      </c>
      <c r="M28" s="64">
        <f t="shared" si="2"/>
        <v>0</v>
      </c>
      <c r="N28" s="64">
        <f t="shared" si="3"/>
        <v>0</v>
      </c>
      <c r="O28" s="64">
        <f t="shared" si="4"/>
        <v>0</v>
      </c>
      <c r="P28" s="65">
        <f t="shared" si="5"/>
        <v>0</v>
      </c>
    </row>
    <row r="29" spans="1:16" s="39" customFormat="1" ht="32.25" customHeight="1" x14ac:dyDescent="0.2">
      <c r="A29" s="62">
        <v>8</v>
      </c>
      <c r="B29" s="67" t="s">
        <v>48</v>
      </c>
      <c r="C29" s="109" t="s">
        <v>64</v>
      </c>
      <c r="D29" s="110" t="s">
        <v>65</v>
      </c>
      <c r="E29" s="110">
        <v>1</v>
      </c>
      <c r="F29" s="120"/>
      <c r="G29" s="80"/>
      <c r="H29" s="81"/>
      <c r="I29" s="84"/>
      <c r="J29" s="18"/>
      <c r="K29" s="18">
        <f t="shared" si="0"/>
        <v>0</v>
      </c>
      <c r="L29" s="19">
        <f t="shared" si="1"/>
        <v>0</v>
      </c>
      <c r="M29" s="18">
        <f t="shared" si="2"/>
        <v>0</v>
      </c>
      <c r="N29" s="18">
        <f t="shared" si="3"/>
        <v>0</v>
      </c>
      <c r="O29" s="18">
        <f t="shared" si="4"/>
        <v>0</v>
      </c>
      <c r="P29" s="21">
        <f t="shared" si="5"/>
        <v>0</v>
      </c>
    </row>
    <row r="30" spans="1:16" s="39" customFormat="1" ht="41.25" customHeight="1" x14ac:dyDescent="0.2">
      <c r="A30" s="62">
        <v>9</v>
      </c>
      <c r="B30" s="67" t="s">
        <v>48</v>
      </c>
      <c r="C30" s="111" t="s">
        <v>84</v>
      </c>
      <c r="D30" s="112" t="s">
        <v>83</v>
      </c>
      <c r="E30" s="110">
        <v>506</v>
      </c>
      <c r="F30" s="120"/>
      <c r="G30" s="80"/>
      <c r="H30" s="81"/>
      <c r="I30" s="84"/>
      <c r="J30" s="18"/>
      <c r="K30" s="18">
        <f t="shared" si="0"/>
        <v>0</v>
      </c>
      <c r="L30" s="19">
        <f t="shared" si="1"/>
        <v>0</v>
      </c>
      <c r="M30" s="18">
        <f t="shared" si="2"/>
        <v>0</v>
      </c>
      <c r="N30" s="18">
        <f t="shared" si="3"/>
        <v>0</v>
      </c>
      <c r="O30" s="18">
        <f t="shared" si="4"/>
        <v>0</v>
      </c>
      <c r="P30" s="21">
        <f t="shared" si="5"/>
        <v>0</v>
      </c>
    </row>
    <row r="31" spans="1:16" s="39" customFormat="1" ht="39" customHeight="1" x14ac:dyDescent="0.2">
      <c r="A31" s="62">
        <v>10</v>
      </c>
      <c r="B31" s="67" t="s">
        <v>48</v>
      </c>
      <c r="C31" s="111" t="s">
        <v>85</v>
      </c>
      <c r="D31" s="112" t="s">
        <v>83</v>
      </c>
      <c r="E31" s="110">
        <v>145</v>
      </c>
      <c r="F31" s="120"/>
      <c r="G31" s="80"/>
      <c r="H31" s="81"/>
      <c r="I31" s="120"/>
      <c r="J31" s="18"/>
      <c r="K31" s="18">
        <f t="shared" si="0"/>
        <v>0</v>
      </c>
      <c r="L31" s="19">
        <f t="shared" si="1"/>
        <v>0</v>
      </c>
      <c r="M31" s="18">
        <f t="shared" si="2"/>
        <v>0</v>
      </c>
      <c r="N31" s="18">
        <f t="shared" si="3"/>
        <v>0</v>
      </c>
      <c r="O31" s="18">
        <f t="shared" si="4"/>
        <v>0</v>
      </c>
      <c r="P31" s="21">
        <f t="shared" si="5"/>
        <v>0</v>
      </c>
    </row>
    <row r="32" spans="1:16" s="39" customFormat="1" ht="14.25" customHeight="1" x14ac:dyDescent="0.2">
      <c r="A32" s="62">
        <v>11</v>
      </c>
      <c r="B32" s="67" t="s">
        <v>48</v>
      </c>
      <c r="C32" s="111" t="s">
        <v>66</v>
      </c>
      <c r="D32" s="112" t="s">
        <v>83</v>
      </c>
      <c r="E32" s="110">
        <v>231</v>
      </c>
      <c r="F32" s="120"/>
      <c r="G32" s="80"/>
      <c r="H32" s="81"/>
      <c r="I32" s="120"/>
      <c r="J32" s="18"/>
      <c r="K32" s="18">
        <f t="shared" si="0"/>
        <v>0</v>
      </c>
      <c r="L32" s="19">
        <f t="shared" si="1"/>
        <v>0</v>
      </c>
      <c r="M32" s="18">
        <f t="shared" si="2"/>
        <v>0</v>
      </c>
      <c r="N32" s="18">
        <f t="shared" si="3"/>
        <v>0</v>
      </c>
      <c r="O32" s="18">
        <f t="shared" si="4"/>
        <v>0</v>
      </c>
      <c r="P32" s="21">
        <f t="shared" si="5"/>
        <v>0</v>
      </c>
    </row>
    <row r="33" spans="1:16" s="39" customFormat="1" ht="14.25" customHeight="1" x14ac:dyDescent="0.2">
      <c r="A33" s="62">
        <v>12</v>
      </c>
      <c r="B33" s="67" t="s">
        <v>48</v>
      </c>
      <c r="C33" s="111" t="s">
        <v>67</v>
      </c>
      <c r="D33" s="112" t="s">
        <v>83</v>
      </c>
      <c r="E33" s="110">
        <v>130</v>
      </c>
      <c r="F33" s="120"/>
      <c r="G33" s="80"/>
      <c r="H33" s="81"/>
      <c r="I33" s="120"/>
      <c r="J33" s="18"/>
      <c r="K33" s="18">
        <f t="shared" si="0"/>
        <v>0</v>
      </c>
      <c r="L33" s="19">
        <f t="shared" si="1"/>
        <v>0</v>
      </c>
      <c r="M33" s="18">
        <f t="shared" si="2"/>
        <v>0</v>
      </c>
      <c r="N33" s="18">
        <f t="shared" si="3"/>
        <v>0</v>
      </c>
      <c r="O33" s="18">
        <f t="shared" si="4"/>
        <v>0</v>
      </c>
      <c r="P33" s="21">
        <f t="shared" si="5"/>
        <v>0</v>
      </c>
    </row>
    <row r="34" spans="1:16" s="39" customFormat="1" ht="27" customHeight="1" x14ac:dyDescent="0.2">
      <c r="A34" s="62">
        <v>13</v>
      </c>
      <c r="B34" s="67" t="s">
        <v>48</v>
      </c>
      <c r="C34" s="109" t="s">
        <v>68</v>
      </c>
      <c r="D34" s="112" t="s">
        <v>83</v>
      </c>
      <c r="E34" s="110">
        <v>490</v>
      </c>
      <c r="F34" s="120"/>
      <c r="G34" s="80"/>
      <c r="H34" s="81"/>
      <c r="I34" s="120"/>
      <c r="J34" s="18"/>
      <c r="K34" s="18">
        <f t="shared" si="0"/>
        <v>0</v>
      </c>
      <c r="L34" s="19">
        <f t="shared" si="1"/>
        <v>0</v>
      </c>
      <c r="M34" s="18">
        <f t="shared" si="2"/>
        <v>0</v>
      </c>
      <c r="N34" s="18">
        <f t="shared" si="3"/>
        <v>0</v>
      </c>
      <c r="O34" s="18">
        <f t="shared" si="4"/>
        <v>0</v>
      </c>
      <c r="P34" s="21">
        <f t="shared" si="5"/>
        <v>0</v>
      </c>
    </row>
    <row r="35" spans="1:16" s="39" customFormat="1" ht="14.25" customHeight="1" x14ac:dyDescent="0.2">
      <c r="A35" s="62">
        <v>14</v>
      </c>
      <c r="B35" s="67" t="s">
        <v>48</v>
      </c>
      <c r="C35" s="61" t="s">
        <v>46</v>
      </c>
      <c r="D35" s="60" t="s">
        <v>43</v>
      </c>
      <c r="E35" s="63">
        <v>1</v>
      </c>
      <c r="F35" s="87"/>
      <c r="G35" s="80"/>
      <c r="H35" s="81"/>
      <c r="I35" s="121"/>
      <c r="J35" s="20"/>
      <c r="K35" s="64">
        <f t="shared" ref="K35:K36" si="7">SUM(H35:J35)</f>
        <v>0</v>
      </c>
      <c r="L35" s="34">
        <f t="shared" ref="L35:L36" si="8">ROUND(F35*E35,2)</f>
        <v>0</v>
      </c>
      <c r="M35" s="64">
        <f t="shared" ref="M35:M36" si="9">ROUND(H35*E35,2)</f>
        <v>0</v>
      </c>
      <c r="N35" s="64">
        <f t="shared" ref="N35:N36" si="10">ROUND(I35*E35,2)</f>
        <v>0</v>
      </c>
      <c r="O35" s="64">
        <f t="shared" ref="O35:O36" si="11">ROUND(J35*E35,2)</f>
        <v>0</v>
      </c>
      <c r="P35" s="65">
        <f t="shared" ref="P35:P36" si="12">SUM(M35:O35)</f>
        <v>0</v>
      </c>
    </row>
    <row r="36" spans="1:16" s="39" customFormat="1" ht="14.25" customHeight="1" x14ac:dyDescent="0.2">
      <c r="A36" s="62">
        <v>15</v>
      </c>
      <c r="B36" s="67"/>
      <c r="C36" s="61" t="s">
        <v>78</v>
      </c>
      <c r="D36" s="82" t="s">
        <v>41</v>
      </c>
      <c r="E36" s="83">
        <v>216</v>
      </c>
      <c r="F36" s="87"/>
      <c r="G36" s="80"/>
      <c r="H36" s="81"/>
      <c r="I36" s="121"/>
      <c r="J36" s="20"/>
      <c r="K36" s="64">
        <f t="shared" si="7"/>
        <v>0</v>
      </c>
      <c r="L36" s="86">
        <f t="shared" si="8"/>
        <v>0</v>
      </c>
      <c r="M36" s="85">
        <f t="shared" si="9"/>
        <v>0</v>
      </c>
      <c r="N36" s="64">
        <f t="shared" si="10"/>
        <v>0</v>
      </c>
      <c r="O36" s="64">
        <f t="shared" si="11"/>
        <v>0</v>
      </c>
      <c r="P36" s="65">
        <f t="shared" si="12"/>
        <v>0</v>
      </c>
    </row>
    <row r="37" spans="1:16" s="39" customFormat="1" ht="14.25" customHeight="1" x14ac:dyDescent="0.2">
      <c r="A37" s="62"/>
      <c r="B37" s="67"/>
      <c r="C37" s="95"/>
      <c r="D37" s="94"/>
      <c r="E37" s="94"/>
      <c r="F37" s="84"/>
      <c r="G37" s="99"/>
      <c r="H37" s="99"/>
      <c r="I37" s="84"/>
      <c r="J37" s="84"/>
      <c r="K37" s="84"/>
      <c r="L37" s="84"/>
      <c r="M37" s="84"/>
      <c r="N37" s="64"/>
      <c r="O37" s="64"/>
      <c r="P37" s="65"/>
    </row>
    <row r="38" spans="1:16" x14ac:dyDescent="0.2">
      <c r="A38" s="22"/>
      <c r="B38" s="23"/>
      <c r="C38" s="24"/>
      <c r="D38" s="25"/>
      <c r="E38" s="26"/>
      <c r="F38" s="26"/>
      <c r="G38" s="26"/>
      <c r="H38" s="27"/>
      <c r="I38" s="27"/>
      <c r="J38" s="26"/>
      <c r="K38" s="26"/>
      <c r="L38" s="26"/>
      <c r="M38" s="26"/>
      <c r="N38" s="26"/>
      <c r="O38" s="26"/>
      <c r="P38" s="28"/>
    </row>
    <row r="39" spans="1:16" ht="15" customHeight="1" x14ac:dyDescent="0.2">
      <c r="A39" s="29"/>
      <c r="B39" s="29"/>
      <c r="C39" s="214" t="s">
        <v>79</v>
      </c>
      <c r="D39" s="215"/>
      <c r="E39" s="215"/>
      <c r="F39" s="215"/>
      <c r="G39" s="215"/>
      <c r="H39" s="215"/>
      <c r="I39" s="216"/>
      <c r="J39" s="117"/>
      <c r="K39" s="118"/>
      <c r="L39" s="88">
        <f>SUM(L16:L38)</f>
        <v>0</v>
      </c>
      <c r="M39" s="88">
        <f>SUM(M16:M38)</f>
        <v>0</v>
      </c>
      <c r="N39" s="88">
        <f>SUM(N16:N38)</f>
        <v>0</v>
      </c>
      <c r="O39" s="88">
        <f>SUM(O16:O38)</f>
        <v>0</v>
      </c>
      <c r="P39" s="88">
        <f>SUM(M39:O39)</f>
        <v>0</v>
      </c>
    </row>
    <row r="40" spans="1:16" s="71" customFormat="1" collapsed="1" x14ac:dyDescent="0.2">
      <c r="I40" s="73"/>
    </row>
    <row r="41" spans="1:16" s="69" customFormat="1" ht="12.75" customHeight="1" x14ac:dyDescent="0.2">
      <c r="A41" s="8"/>
      <c r="B41" s="8"/>
      <c r="C41" s="8" t="s">
        <v>81</v>
      </c>
      <c r="D41" s="8"/>
      <c r="E41" s="8"/>
      <c r="F41" s="8"/>
      <c r="G41" s="39"/>
      <c r="H41" s="8"/>
      <c r="I41" s="8"/>
      <c r="J41" s="8"/>
      <c r="K41" s="8"/>
      <c r="L41" s="8"/>
      <c r="M41" s="8"/>
      <c r="N41" s="8"/>
      <c r="O41" s="8"/>
    </row>
    <row r="42" spans="1:16" s="69" customFormat="1" ht="45" customHeight="1" x14ac:dyDescent="0.2">
      <c r="A42" s="8"/>
      <c r="B42" s="217" t="s">
        <v>80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119"/>
    </row>
    <row r="43" spans="1:16" x14ac:dyDescent="0.2">
      <c r="G43" s="39"/>
      <c r="I43" s="8"/>
    </row>
    <row r="44" spans="1:16" x14ac:dyDescent="0.2">
      <c r="G44" s="39"/>
      <c r="I44" s="8"/>
    </row>
    <row r="45" spans="1:16" x14ac:dyDescent="0.2">
      <c r="C45" s="8" t="s">
        <v>100</v>
      </c>
      <c r="G45" s="39"/>
      <c r="I45" s="8"/>
    </row>
    <row r="46" spans="1:16" x14ac:dyDescent="0.2">
      <c r="C46" s="8" t="s">
        <v>82</v>
      </c>
      <c r="G46" s="39"/>
      <c r="I46" s="8"/>
    </row>
  </sheetData>
  <mergeCells count="13">
    <mergeCell ref="C39:I39"/>
    <mergeCell ref="B42:O42"/>
    <mergeCell ref="A2:P2"/>
    <mergeCell ref="D5:P5"/>
    <mergeCell ref="D4:P4"/>
    <mergeCell ref="L9:O9"/>
    <mergeCell ref="F11:K11"/>
    <mergeCell ref="L11:P11"/>
    <mergeCell ref="A11:A12"/>
    <mergeCell ref="B11:B12"/>
    <mergeCell ref="C11:C12"/>
    <mergeCell ref="D11:D12"/>
    <mergeCell ref="E11:E12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36"/>
  <sheetViews>
    <sheetView topLeftCell="A10" workbookViewId="0">
      <selection activeCell="C18" sqref="C18"/>
    </sheetView>
  </sheetViews>
  <sheetFormatPr defaultRowHeight="14.25" x14ac:dyDescent="0.2"/>
  <cols>
    <col min="1" max="1" width="6.42578125" style="8" customWidth="1"/>
    <col min="2" max="2" width="7.28515625" style="8" customWidth="1"/>
    <col min="3" max="3" width="40.28515625" style="8" customWidth="1"/>
    <col min="4" max="4" width="7.28515625" style="8" customWidth="1"/>
    <col min="5" max="5" width="7.85546875" style="8" customWidth="1"/>
    <col min="6" max="7" width="9.140625" style="8"/>
    <col min="8" max="8" width="8.28515625" style="39" customWidth="1"/>
    <col min="9" max="9" width="8.42578125" style="8" customWidth="1"/>
    <col min="10" max="10" width="9.140625" style="8"/>
    <col min="11" max="11" width="8.7109375" style="8" customWidth="1"/>
    <col min="12" max="12" width="10.42578125" style="8" customWidth="1"/>
    <col min="13" max="13" width="13.140625" style="8" customWidth="1"/>
    <col min="14" max="15" width="12.85546875" style="8" customWidth="1"/>
    <col min="16" max="16" width="12" style="8" customWidth="1"/>
    <col min="17" max="16384" width="9.140625" style="8"/>
  </cols>
  <sheetData>
    <row r="1" spans="1:17" s="13" customFormat="1" ht="15" x14ac:dyDescent="0.25">
      <c r="D1" s="10"/>
      <c r="E1" s="10"/>
      <c r="F1" s="10" t="s">
        <v>19</v>
      </c>
      <c r="G1" s="68" t="str">
        <f>kops3!$B$22</f>
        <v>3,3</v>
      </c>
      <c r="H1" s="36"/>
    </row>
    <row r="2" spans="1:17" s="13" customFormat="1" ht="15" x14ac:dyDescent="0.25">
      <c r="A2" s="218" t="str">
        <f>C13</f>
        <v>Ārējā lietus ūdens kanalizācija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10"/>
      <c r="O2" s="10"/>
    </row>
    <row r="3" spans="1:17" ht="15" x14ac:dyDescent="0.25">
      <c r="A3" s="9"/>
      <c r="B3" s="9"/>
      <c r="C3" s="9" t="s">
        <v>2</v>
      </c>
      <c r="D3" s="113" t="s">
        <v>71</v>
      </c>
      <c r="H3" s="8"/>
      <c r="I3" s="39"/>
    </row>
    <row r="4" spans="1:17" ht="15.75" x14ac:dyDescent="0.2">
      <c r="A4" s="9"/>
      <c r="B4" s="9"/>
      <c r="C4" s="9" t="s">
        <v>3</v>
      </c>
      <c r="D4" s="186" t="s">
        <v>71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7" ht="15.75" x14ac:dyDescent="0.2">
      <c r="A5" s="9"/>
      <c r="B5" s="9"/>
      <c r="C5" s="9" t="s">
        <v>4</v>
      </c>
      <c r="D5" s="186" t="s">
        <v>70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</row>
    <row r="6" spans="1:17" x14ac:dyDescent="0.2">
      <c r="A6" s="9"/>
      <c r="B6" s="9"/>
      <c r="C6" s="9"/>
      <c r="D6" s="30"/>
      <c r="E6" s="30"/>
      <c r="F6" s="30"/>
      <c r="G6" s="30"/>
      <c r="H6" s="37"/>
      <c r="I6" s="30"/>
      <c r="J6" s="30"/>
      <c r="K6" s="30"/>
      <c r="L6" s="30"/>
      <c r="M6" s="30"/>
      <c r="N6" s="30"/>
      <c r="O6" s="14"/>
    </row>
    <row r="7" spans="1:17" x14ac:dyDescent="0.2">
      <c r="A7" s="3" t="s">
        <v>73</v>
      </c>
      <c r="B7" s="33"/>
      <c r="D7" s="11"/>
      <c r="E7" s="11"/>
      <c r="F7" s="11"/>
      <c r="G7" s="11"/>
      <c r="H7" s="38"/>
      <c r="I7" s="11"/>
      <c r="J7" s="30"/>
      <c r="K7" s="30"/>
      <c r="L7" s="30"/>
      <c r="M7" s="30"/>
      <c r="N7" s="9" t="s">
        <v>39</v>
      </c>
      <c r="O7" s="15">
        <f>O29</f>
        <v>0</v>
      </c>
    </row>
    <row r="8" spans="1:17" x14ac:dyDescent="0.2">
      <c r="A8" s="12"/>
      <c r="B8" s="12"/>
      <c r="D8" s="30"/>
      <c r="E8" s="30"/>
      <c r="F8" s="30"/>
      <c r="G8" s="30"/>
      <c r="H8" s="37"/>
      <c r="I8" s="30"/>
      <c r="J8" s="30"/>
      <c r="M8" s="30"/>
      <c r="N8" s="30"/>
      <c r="O8" s="14"/>
    </row>
    <row r="9" spans="1:17" ht="15" customHeight="1" x14ac:dyDescent="0.2">
      <c r="A9" s="32"/>
      <c r="B9" s="32"/>
      <c r="I9" s="31"/>
      <c r="J9" s="31"/>
      <c r="K9" s="207" t="s">
        <v>101</v>
      </c>
      <c r="L9" s="207"/>
      <c r="M9" s="207"/>
      <c r="N9" s="207"/>
      <c r="O9" s="31"/>
    </row>
    <row r="10" spans="1:17" ht="15" x14ac:dyDescent="0.2">
      <c r="A10" s="32"/>
      <c r="B10" s="32"/>
    </row>
    <row r="11" spans="1:17" ht="14.25" customHeight="1" x14ac:dyDescent="0.2">
      <c r="A11" s="220" t="s">
        <v>6</v>
      </c>
      <c r="B11" s="221" t="s">
        <v>13</v>
      </c>
      <c r="C11" s="223" t="s">
        <v>14</v>
      </c>
      <c r="D11" s="224" t="s">
        <v>15</v>
      </c>
      <c r="E11" s="220" t="s">
        <v>16</v>
      </c>
      <c r="F11" s="219" t="s">
        <v>17</v>
      </c>
      <c r="G11" s="219"/>
      <c r="H11" s="219"/>
      <c r="I11" s="219"/>
      <c r="J11" s="219"/>
      <c r="K11" s="219"/>
      <c r="L11" s="219" t="s">
        <v>18</v>
      </c>
      <c r="M11" s="219"/>
      <c r="N11" s="219"/>
      <c r="O11" s="219"/>
      <c r="P11" s="219"/>
    </row>
    <row r="12" spans="1:17" ht="74.25" x14ac:dyDescent="0.2">
      <c r="A12" s="220"/>
      <c r="B12" s="222"/>
      <c r="C12" s="223"/>
      <c r="D12" s="224"/>
      <c r="E12" s="220"/>
      <c r="F12" s="89" t="s">
        <v>20</v>
      </c>
      <c r="G12" s="89" t="s">
        <v>26</v>
      </c>
      <c r="H12" s="98" t="s">
        <v>27</v>
      </c>
      <c r="I12" s="98" t="s">
        <v>69</v>
      </c>
      <c r="J12" s="98" t="s">
        <v>28</v>
      </c>
      <c r="K12" s="89" t="s">
        <v>29</v>
      </c>
      <c r="L12" s="89" t="s">
        <v>10</v>
      </c>
      <c r="M12" s="89" t="s">
        <v>27</v>
      </c>
      <c r="N12" s="98" t="s">
        <v>69</v>
      </c>
      <c r="O12" s="89" t="s">
        <v>28</v>
      </c>
      <c r="P12" s="89" t="s">
        <v>30</v>
      </c>
    </row>
    <row r="13" spans="1:17" ht="15.75" x14ac:dyDescent="0.2">
      <c r="A13" s="122"/>
      <c r="B13" s="123"/>
      <c r="C13" s="182" t="str">
        <f>kops3!C22</f>
        <v>Ārējā lietus ūdens kanalizācija</v>
      </c>
      <c r="D13" s="124"/>
      <c r="E13" s="125"/>
      <c r="F13" s="126"/>
      <c r="G13" s="127"/>
      <c r="H13" s="126"/>
      <c r="I13" s="126"/>
      <c r="J13" s="126"/>
      <c r="K13" s="125"/>
      <c r="L13" s="126"/>
      <c r="M13" s="126"/>
      <c r="N13" s="126"/>
      <c r="O13" s="126"/>
      <c r="P13" s="128"/>
    </row>
    <row r="14" spans="1:17" s="39" customFormat="1" ht="25.5" x14ac:dyDescent="0.2">
      <c r="A14" s="129"/>
      <c r="B14" s="130"/>
      <c r="C14" s="131" t="s">
        <v>47</v>
      </c>
      <c r="D14" s="132"/>
      <c r="E14" s="133"/>
      <c r="F14" s="133"/>
      <c r="G14" s="127"/>
      <c r="H14" s="127"/>
      <c r="I14" s="127"/>
      <c r="J14" s="85"/>
      <c r="K14" s="86"/>
      <c r="L14" s="85"/>
      <c r="M14" s="85"/>
      <c r="N14" s="85"/>
      <c r="O14" s="85"/>
      <c r="P14" s="134"/>
      <c r="Q14" s="58"/>
    </row>
    <row r="15" spans="1:17" s="39" customFormat="1" x14ac:dyDescent="0.2">
      <c r="A15" s="129"/>
      <c r="B15" s="130"/>
      <c r="C15" s="135" t="s">
        <v>74</v>
      </c>
      <c r="D15" s="135"/>
      <c r="E15" s="135"/>
      <c r="F15" s="133"/>
      <c r="G15" s="127"/>
      <c r="H15" s="127"/>
      <c r="I15" s="127"/>
      <c r="J15" s="85"/>
      <c r="K15" s="86"/>
      <c r="L15" s="85"/>
      <c r="M15" s="85"/>
      <c r="N15" s="85"/>
      <c r="O15" s="85"/>
      <c r="P15" s="134"/>
      <c r="Q15" s="58"/>
    </row>
    <row r="16" spans="1:17" s="39" customFormat="1" x14ac:dyDescent="0.2">
      <c r="A16" s="129">
        <v>1</v>
      </c>
      <c r="B16" s="130" t="s">
        <v>48</v>
      </c>
      <c r="C16" s="136" t="s">
        <v>75</v>
      </c>
      <c r="D16" s="137" t="s">
        <v>41</v>
      </c>
      <c r="E16" s="137">
        <v>16</v>
      </c>
      <c r="F16" s="133"/>
      <c r="G16" s="138"/>
      <c r="H16" s="139"/>
      <c r="I16" s="127"/>
      <c r="J16" s="127"/>
      <c r="K16" s="85">
        <f t="shared" ref="K16" si="0">SUM(H16:J16)</f>
        <v>0</v>
      </c>
      <c r="L16" s="86">
        <f t="shared" ref="L16" si="1">ROUND(F16*E16,2)</f>
        <v>0</v>
      </c>
      <c r="M16" s="85">
        <f t="shared" ref="M16" si="2">ROUND(H16*E16,2)</f>
        <v>0</v>
      </c>
      <c r="N16" s="85">
        <f t="shared" ref="N16" si="3">ROUND(I16*E16,2)</f>
        <v>0</v>
      </c>
      <c r="O16" s="85">
        <f t="shared" ref="O16" si="4">ROUND(J16*E16,2)</f>
        <v>0</v>
      </c>
      <c r="P16" s="85">
        <f t="shared" ref="P16" si="5">SUM(M16:O16)</f>
        <v>0</v>
      </c>
      <c r="Q16" s="58"/>
    </row>
    <row r="17" spans="1:17" s="39" customFormat="1" ht="15" x14ac:dyDescent="0.2">
      <c r="A17" s="129">
        <v>2</v>
      </c>
      <c r="B17" s="130" t="s">
        <v>48</v>
      </c>
      <c r="C17" s="131" t="s">
        <v>42</v>
      </c>
      <c r="D17" s="140" t="s">
        <v>43</v>
      </c>
      <c r="E17" s="132">
        <v>1</v>
      </c>
      <c r="F17" s="133"/>
      <c r="G17" s="127"/>
      <c r="H17" s="127"/>
      <c r="I17" s="127"/>
      <c r="J17" s="85"/>
      <c r="K17" s="85">
        <f t="shared" ref="K17" si="6">SUM(H17:J17)</f>
        <v>0</v>
      </c>
      <c r="L17" s="86">
        <f t="shared" ref="L17" si="7">ROUND(F17*E17,2)</f>
        <v>0</v>
      </c>
      <c r="M17" s="85">
        <f t="shared" ref="M17" si="8">ROUND(H17*E17,2)</f>
        <v>0</v>
      </c>
      <c r="N17" s="85">
        <f t="shared" ref="N17" si="9">ROUND(I17*E17,2)</f>
        <v>0</v>
      </c>
      <c r="O17" s="85">
        <f t="shared" ref="O17" si="10">ROUND(J17*E17,2)</f>
        <v>0</v>
      </c>
      <c r="P17" s="85">
        <f t="shared" ref="P17" si="11">SUM(M17:O17)</f>
        <v>0</v>
      </c>
      <c r="Q17" s="58"/>
    </row>
    <row r="18" spans="1:17" s="39" customFormat="1" x14ac:dyDescent="0.2">
      <c r="A18" s="129"/>
      <c r="B18" s="130"/>
      <c r="C18" s="135" t="s">
        <v>51</v>
      </c>
      <c r="D18" s="135"/>
      <c r="E18" s="135"/>
      <c r="F18" s="133"/>
      <c r="G18" s="127"/>
      <c r="H18" s="127"/>
      <c r="I18" s="127"/>
      <c r="J18" s="85"/>
      <c r="K18" s="86"/>
      <c r="L18" s="85"/>
      <c r="M18" s="85"/>
      <c r="N18" s="85"/>
      <c r="O18" s="85"/>
      <c r="P18" s="134"/>
      <c r="Q18" s="58"/>
    </row>
    <row r="19" spans="1:17" s="39" customFormat="1" ht="24" x14ac:dyDescent="0.2">
      <c r="A19" s="129">
        <v>1</v>
      </c>
      <c r="B19" s="130" t="s">
        <v>48</v>
      </c>
      <c r="C19" s="136" t="s">
        <v>62</v>
      </c>
      <c r="D19" s="137" t="s">
        <v>41</v>
      </c>
      <c r="E19" s="137">
        <v>16</v>
      </c>
      <c r="F19" s="133"/>
      <c r="G19" s="138"/>
      <c r="H19" s="139"/>
      <c r="I19" s="127"/>
      <c r="J19" s="127"/>
      <c r="K19" s="85">
        <f t="shared" ref="K19:K24" si="12">SUM(H19:J19)</f>
        <v>0</v>
      </c>
      <c r="L19" s="86">
        <f t="shared" ref="L19:L24" si="13">ROUND(F19*E19,2)</f>
        <v>0</v>
      </c>
      <c r="M19" s="85">
        <f t="shared" ref="M19:M24" si="14">ROUND(H19*E19,2)</f>
        <v>0</v>
      </c>
      <c r="N19" s="85">
        <f t="shared" ref="N19:N24" si="15">ROUND(I19*E19,2)</f>
        <v>0</v>
      </c>
      <c r="O19" s="85">
        <f t="shared" ref="O19:O24" si="16">ROUND(J19*E19,2)</f>
        <v>0</v>
      </c>
      <c r="P19" s="85">
        <f t="shared" ref="P19:P24" si="17">SUM(M19:O19)</f>
        <v>0</v>
      </c>
      <c r="Q19" s="58"/>
    </row>
    <row r="20" spans="1:17" s="39" customFormat="1" x14ac:dyDescent="0.2">
      <c r="A20" s="129">
        <v>2</v>
      </c>
      <c r="B20" s="130" t="s">
        <v>48</v>
      </c>
      <c r="C20" s="136" t="s">
        <v>76</v>
      </c>
      <c r="D20" s="137" t="s">
        <v>49</v>
      </c>
      <c r="E20" s="137">
        <v>2</v>
      </c>
      <c r="F20" s="133"/>
      <c r="G20" s="138"/>
      <c r="H20" s="139"/>
      <c r="I20" s="127"/>
      <c r="J20" s="127"/>
      <c r="K20" s="85">
        <f t="shared" si="12"/>
        <v>0</v>
      </c>
      <c r="L20" s="86">
        <f t="shared" si="13"/>
        <v>0</v>
      </c>
      <c r="M20" s="85">
        <f t="shared" si="14"/>
        <v>0</v>
      </c>
      <c r="N20" s="85">
        <f t="shared" si="15"/>
        <v>0</v>
      </c>
      <c r="O20" s="85">
        <f t="shared" si="16"/>
        <v>0</v>
      </c>
      <c r="P20" s="85">
        <f t="shared" si="17"/>
        <v>0</v>
      </c>
      <c r="Q20" s="58"/>
    </row>
    <row r="21" spans="1:17" s="39" customFormat="1" x14ac:dyDescent="0.2">
      <c r="A21" s="129">
        <v>3</v>
      </c>
      <c r="B21" s="130" t="s">
        <v>48</v>
      </c>
      <c r="C21" s="136" t="s">
        <v>77</v>
      </c>
      <c r="D21" s="141" t="s">
        <v>45</v>
      </c>
      <c r="E21" s="137">
        <v>8</v>
      </c>
      <c r="F21" s="133"/>
      <c r="G21" s="138"/>
      <c r="H21" s="139"/>
      <c r="I21" s="127"/>
      <c r="J21" s="127"/>
      <c r="K21" s="85">
        <f t="shared" si="12"/>
        <v>0</v>
      </c>
      <c r="L21" s="86">
        <f t="shared" si="13"/>
        <v>0</v>
      </c>
      <c r="M21" s="85">
        <f t="shared" si="14"/>
        <v>0</v>
      </c>
      <c r="N21" s="85">
        <f t="shared" si="15"/>
        <v>0</v>
      </c>
      <c r="O21" s="85">
        <f t="shared" si="16"/>
        <v>0</v>
      </c>
      <c r="P21" s="85">
        <f t="shared" si="17"/>
        <v>0</v>
      </c>
      <c r="Q21" s="58"/>
    </row>
    <row r="22" spans="1:17" s="39" customFormat="1" ht="36" x14ac:dyDescent="0.2">
      <c r="A22" s="129">
        <v>4</v>
      </c>
      <c r="B22" s="130" t="s">
        <v>48</v>
      </c>
      <c r="C22" s="136" t="s">
        <v>59</v>
      </c>
      <c r="D22" s="141" t="s">
        <v>45</v>
      </c>
      <c r="E22" s="137">
        <v>4</v>
      </c>
      <c r="F22" s="133"/>
      <c r="G22" s="138"/>
      <c r="H22" s="139"/>
      <c r="I22" s="127"/>
      <c r="J22" s="127"/>
      <c r="K22" s="85">
        <f t="shared" si="12"/>
        <v>0</v>
      </c>
      <c r="L22" s="86">
        <f t="shared" si="13"/>
        <v>0</v>
      </c>
      <c r="M22" s="85">
        <f t="shared" si="14"/>
        <v>0</v>
      </c>
      <c r="N22" s="85">
        <f t="shared" si="15"/>
        <v>0</v>
      </c>
      <c r="O22" s="85">
        <f t="shared" si="16"/>
        <v>0</v>
      </c>
      <c r="P22" s="85">
        <f t="shared" si="17"/>
        <v>0</v>
      </c>
      <c r="Q22" s="58"/>
    </row>
    <row r="23" spans="1:17" s="39" customFormat="1" x14ac:dyDescent="0.2">
      <c r="A23" s="129">
        <v>5</v>
      </c>
      <c r="B23" s="130" t="s">
        <v>48</v>
      </c>
      <c r="C23" s="136" t="s">
        <v>60</v>
      </c>
      <c r="D23" s="141" t="s">
        <v>45</v>
      </c>
      <c r="E23" s="137">
        <v>4</v>
      </c>
      <c r="F23" s="133"/>
      <c r="G23" s="138"/>
      <c r="H23" s="139"/>
      <c r="I23" s="127"/>
      <c r="J23" s="127"/>
      <c r="K23" s="85">
        <f t="shared" si="12"/>
        <v>0</v>
      </c>
      <c r="L23" s="86">
        <f t="shared" si="13"/>
        <v>0</v>
      </c>
      <c r="M23" s="85">
        <f t="shared" si="14"/>
        <v>0</v>
      </c>
      <c r="N23" s="85">
        <f t="shared" si="15"/>
        <v>0</v>
      </c>
      <c r="O23" s="85">
        <f t="shared" si="16"/>
        <v>0</v>
      </c>
      <c r="P23" s="85">
        <f t="shared" si="17"/>
        <v>0</v>
      </c>
      <c r="Q23" s="58"/>
    </row>
    <row r="24" spans="1:17" s="39" customFormat="1" x14ac:dyDescent="0.2">
      <c r="A24" s="129">
        <v>6</v>
      </c>
      <c r="B24" s="130" t="s">
        <v>48</v>
      </c>
      <c r="C24" s="136" t="s">
        <v>61</v>
      </c>
      <c r="D24" s="137" t="s">
        <v>40</v>
      </c>
      <c r="E24" s="137">
        <v>2</v>
      </c>
      <c r="F24" s="133"/>
      <c r="G24" s="138"/>
      <c r="H24" s="139"/>
      <c r="I24" s="127"/>
      <c r="J24" s="127"/>
      <c r="K24" s="85">
        <f t="shared" si="12"/>
        <v>0</v>
      </c>
      <c r="L24" s="86">
        <f t="shared" si="13"/>
        <v>0</v>
      </c>
      <c r="M24" s="85">
        <f t="shared" si="14"/>
        <v>0</v>
      </c>
      <c r="N24" s="85">
        <f t="shared" si="15"/>
        <v>0</v>
      </c>
      <c r="O24" s="85">
        <f t="shared" si="16"/>
        <v>0</v>
      </c>
      <c r="P24" s="85">
        <f t="shared" si="17"/>
        <v>0</v>
      </c>
      <c r="Q24" s="58"/>
    </row>
    <row r="25" spans="1:17" s="39" customFormat="1" ht="15" x14ac:dyDescent="0.2">
      <c r="A25" s="129">
        <v>8</v>
      </c>
      <c r="B25" s="130" t="s">
        <v>48</v>
      </c>
      <c r="C25" s="131" t="s">
        <v>46</v>
      </c>
      <c r="D25" s="140" t="s">
        <v>43</v>
      </c>
      <c r="E25" s="132">
        <v>1</v>
      </c>
      <c r="F25" s="133"/>
      <c r="G25" s="138"/>
      <c r="H25" s="139"/>
      <c r="I25" s="127"/>
      <c r="J25" s="127"/>
      <c r="K25" s="85">
        <f t="shared" ref="K25:K26" si="18">SUM(H25:J25)</f>
        <v>0</v>
      </c>
      <c r="L25" s="86">
        <f t="shared" ref="L25:L26" si="19">ROUND(F25*E25,2)</f>
        <v>0</v>
      </c>
      <c r="M25" s="85">
        <f t="shared" ref="M25:M26" si="20">ROUND(H25*E25,2)</f>
        <v>0</v>
      </c>
      <c r="N25" s="85">
        <f t="shared" ref="N25:N26" si="21">ROUND(I25*E25,2)</f>
        <v>0</v>
      </c>
      <c r="O25" s="85">
        <f t="shared" ref="O25:O26" si="22">ROUND(J25*E25,2)</f>
        <v>0</v>
      </c>
      <c r="P25" s="85">
        <f t="shared" ref="P25:P26" si="23">SUM(M25:O25)</f>
        <v>0</v>
      </c>
      <c r="Q25" s="58"/>
    </row>
    <row r="26" spans="1:17" s="39" customFormat="1" ht="25.5" x14ac:dyDescent="0.2">
      <c r="A26" s="129">
        <v>9</v>
      </c>
      <c r="B26" s="130" t="s">
        <v>48</v>
      </c>
      <c r="C26" s="131" t="s">
        <v>78</v>
      </c>
      <c r="D26" s="142" t="s">
        <v>41</v>
      </c>
      <c r="E26" s="143">
        <v>18</v>
      </c>
      <c r="F26" s="133"/>
      <c r="G26" s="138"/>
      <c r="H26" s="139"/>
      <c r="I26" s="127"/>
      <c r="J26" s="127"/>
      <c r="K26" s="85">
        <f t="shared" si="18"/>
        <v>0</v>
      </c>
      <c r="L26" s="86">
        <f t="shared" si="19"/>
        <v>0</v>
      </c>
      <c r="M26" s="85">
        <f t="shared" si="20"/>
        <v>0</v>
      </c>
      <c r="N26" s="85">
        <f t="shared" si="21"/>
        <v>0</v>
      </c>
      <c r="O26" s="85">
        <f t="shared" si="22"/>
        <v>0</v>
      </c>
      <c r="P26" s="85">
        <f t="shared" si="23"/>
        <v>0</v>
      </c>
      <c r="Q26" s="58"/>
    </row>
    <row r="27" spans="1:17" s="39" customFormat="1" x14ac:dyDescent="0.2">
      <c r="A27" s="129"/>
      <c r="B27" s="130"/>
      <c r="C27" s="144"/>
      <c r="D27" s="145"/>
      <c r="E27" s="133"/>
      <c r="F27" s="133"/>
      <c r="G27" s="127"/>
      <c r="H27" s="127"/>
      <c r="I27" s="127"/>
      <c r="J27" s="85"/>
      <c r="K27" s="86"/>
      <c r="L27" s="85"/>
      <c r="M27" s="85"/>
      <c r="N27" s="85"/>
      <c r="O27" s="85"/>
      <c r="P27" s="134"/>
      <c r="Q27" s="58"/>
    </row>
    <row r="28" spans="1:17" s="39" customFormat="1" x14ac:dyDescent="0.2">
      <c r="A28" s="146"/>
      <c r="B28" s="146"/>
      <c r="C28" s="147"/>
      <c r="D28" s="127"/>
      <c r="E28" s="148"/>
      <c r="F28" s="148"/>
      <c r="G28" s="127"/>
      <c r="H28" s="127"/>
      <c r="I28" s="127"/>
      <c r="J28" s="127"/>
      <c r="K28" s="148"/>
      <c r="L28" s="127"/>
      <c r="M28" s="127"/>
      <c r="N28" s="127"/>
      <c r="O28" s="127"/>
      <c r="P28" s="134"/>
    </row>
    <row r="29" spans="1:17" ht="15" customHeight="1" x14ac:dyDescent="0.2">
      <c r="A29" s="29"/>
      <c r="B29" s="29"/>
      <c r="C29" s="225" t="s">
        <v>79</v>
      </c>
      <c r="D29" s="225"/>
      <c r="E29" s="225"/>
      <c r="F29" s="225"/>
      <c r="G29" s="225"/>
      <c r="H29" s="225"/>
      <c r="I29" s="225"/>
      <c r="J29" s="225"/>
      <c r="K29" s="149"/>
      <c r="L29" s="139">
        <f>SUM(L16:L28)</f>
        <v>0</v>
      </c>
      <c r="M29" s="139">
        <f>SUM(M16:M28)</f>
        <v>0</v>
      </c>
      <c r="N29" s="139">
        <f>SUM(N16:N28)</f>
        <v>0</v>
      </c>
      <c r="O29" s="139">
        <f>SUM(O16:O28)</f>
        <v>0</v>
      </c>
      <c r="P29" s="139">
        <f>SUM(M29:O29)</f>
        <v>0</v>
      </c>
    </row>
    <row r="31" spans="1:17" x14ac:dyDescent="0.2">
      <c r="C31" s="8" t="s">
        <v>81</v>
      </c>
    </row>
    <row r="32" spans="1:17" ht="27.75" customHeight="1" x14ac:dyDescent="0.2">
      <c r="B32" s="217" t="s">
        <v>80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</row>
    <row r="35" spans="3:3" x14ac:dyDescent="0.2">
      <c r="C35" s="8" t="s">
        <v>100</v>
      </c>
    </row>
    <row r="36" spans="3:3" x14ac:dyDescent="0.2">
      <c r="C36" s="8" t="s">
        <v>82</v>
      </c>
    </row>
  </sheetData>
  <mergeCells count="13">
    <mergeCell ref="B32:P32"/>
    <mergeCell ref="C29:J29"/>
    <mergeCell ref="K9:N9"/>
    <mergeCell ref="A2:M2"/>
    <mergeCell ref="A11:A12"/>
    <mergeCell ref="B11:B12"/>
    <mergeCell ref="C11:C12"/>
    <mergeCell ref="D11:D12"/>
    <mergeCell ref="E11:E12"/>
    <mergeCell ref="F11:K11"/>
    <mergeCell ref="L11:P11"/>
    <mergeCell ref="D4:P4"/>
    <mergeCell ref="D5:P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 tame</vt:lpstr>
      <vt:lpstr>kops3</vt:lpstr>
      <vt:lpstr>3,1</vt:lpstr>
      <vt:lpstr>3,2</vt:lpstr>
      <vt:lpstr>'3,2'!Print_Area</vt:lpstr>
      <vt:lpstr>'3,1'!Print_Titles</vt:lpstr>
      <vt:lpstr>'3,2'!Print_Titles</vt:lpstr>
      <vt:lpstr>kops3!Print_Titles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Zaig_ku</cp:lastModifiedBy>
  <cp:lastPrinted>2017-06-16T14:35:10Z</cp:lastPrinted>
  <dcterms:created xsi:type="dcterms:W3CDTF">2011-09-07T11:49:58Z</dcterms:created>
  <dcterms:modified xsi:type="dcterms:W3CDTF">2017-06-28T11:24:27Z</dcterms:modified>
</cp:coreProperties>
</file>